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420" windowHeight="2070" activeTab="5"/>
  </bookViews>
  <sheets>
    <sheet name="wykres 1" sheetId="3" r:id="rId1"/>
    <sheet name="wykres 2" sheetId="8" r:id="rId2"/>
    <sheet name="wykres 3" sheetId="5" r:id="rId3"/>
    <sheet name="wykres 4" sheetId="6" r:id="rId4"/>
    <sheet name="wykres 5" sheetId="4" r:id="rId5"/>
    <sheet name="wykres 6" sheetId="10" r:id="rId6"/>
  </sheets>
  <calcPr calcId="114210"/>
</workbook>
</file>

<file path=xl/calcChain.xml><?xml version="1.0" encoding="utf-8"?>
<calcChain xmlns="http://schemas.openxmlformats.org/spreadsheetml/2006/main">
  <c r="G3" i="10"/>
  <c r="H3"/>
  <c r="I3"/>
  <c r="J3"/>
  <c r="K3"/>
  <c r="L3"/>
  <c r="G13"/>
  <c r="H13"/>
  <c r="I13"/>
  <c r="J13"/>
  <c r="K13"/>
  <c r="L13"/>
  <c r="G6"/>
  <c r="H6"/>
  <c r="I6"/>
  <c r="J6"/>
  <c r="K6"/>
  <c r="L6"/>
  <c r="G17"/>
  <c r="H17"/>
  <c r="I17"/>
  <c r="J17"/>
  <c r="K17"/>
  <c r="L17"/>
  <c r="G9"/>
  <c r="H9"/>
  <c r="I9"/>
  <c r="J9"/>
  <c r="K9"/>
  <c r="L9"/>
  <c r="G7"/>
  <c r="H7"/>
  <c r="I7"/>
  <c r="J7"/>
  <c r="K7"/>
  <c r="L7"/>
  <c r="G18"/>
  <c r="H18"/>
  <c r="I18"/>
  <c r="J18"/>
  <c r="K18"/>
  <c r="L18"/>
  <c r="G14"/>
  <c r="H14"/>
  <c r="I14"/>
  <c r="J14"/>
  <c r="K14"/>
  <c r="L14"/>
  <c r="G11"/>
  <c r="H11"/>
  <c r="I11"/>
  <c r="J11"/>
  <c r="K11"/>
  <c r="L11"/>
  <c r="G12"/>
  <c r="H12"/>
  <c r="I12"/>
  <c r="J12"/>
  <c r="K12"/>
  <c r="L12"/>
  <c r="G4"/>
  <c r="H4"/>
  <c r="I4"/>
  <c r="J4"/>
  <c r="K4"/>
  <c r="L4"/>
  <c r="G15"/>
  <c r="H15"/>
  <c r="I15"/>
  <c r="J15"/>
  <c r="K15"/>
  <c r="L15"/>
  <c r="G16"/>
  <c r="H16"/>
  <c r="I16"/>
  <c r="J16"/>
  <c r="K16"/>
  <c r="L16"/>
  <c r="G8"/>
  <c r="H8"/>
  <c r="I8"/>
  <c r="J8"/>
  <c r="K8"/>
  <c r="L8"/>
  <c r="G5"/>
  <c r="H5"/>
  <c r="I5"/>
  <c r="J5"/>
  <c r="K5"/>
  <c r="L5"/>
  <c r="G10"/>
  <c r="H10"/>
  <c r="I10"/>
  <c r="J10"/>
  <c r="K10"/>
  <c r="L10"/>
  <c r="G10" i="4"/>
  <c r="H10"/>
  <c r="I10"/>
  <c r="J10"/>
  <c r="K10"/>
  <c r="L10"/>
  <c r="G4"/>
  <c r="H4"/>
  <c r="I4"/>
  <c r="J4"/>
  <c r="K4"/>
  <c r="L4"/>
  <c r="G7"/>
  <c r="H7"/>
  <c r="I7"/>
  <c r="J7"/>
  <c r="K7"/>
  <c r="L7"/>
  <c r="G11"/>
  <c r="H11"/>
  <c r="I11"/>
  <c r="J11"/>
  <c r="K11"/>
  <c r="L11"/>
  <c r="G17"/>
  <c r="H17"/>
  <c r="I17"/>
  <c r="J17"/>
  <c r="K17"/>
  <c r="L17"/>
  <c r="G6"/>
  <c r="H6"/>
  <c r="I6"/>
  <c r="J6"/>
  <c r="K6"/>
  <c r="L6"/>
  <c r="G13"/>
  <c r="H13"/>
  <c r="I13"/>
  <c r="J13"/>
  <c r="K13"/>
  <c r="L13"/>
  <c r="G16"/>
  <c r="H16"/>
  <c r="I16"/>
  <c r="J16"/>
  <c r="K16"/>
  <c r="L16"/>
  <c r="G9"/>
  <c r="H9"/>
  <c r="I9"/>
  <c r="J9"/>
  <c r="K9"/>
  <c r="L9"/>
  <c r="G18"/>
  <c r="H18"/>
  <c r="I18"/>
  <c r="J18"/>
  <c r="K18"/>
  <c r="L18"/>
  <c r="G8"/>
  <c r="H8"/>
  <c r="I8"/>
  <c r="J8"/>
  <c r="K8"/>
  <c r="L8"/>
  <c r="G12"/>
  <c r="H12"/>
  <c r="I12"/>
  <c r="J12"/>
  <c r="K12"/>
  <c r="L12"/>
  <c r="G14"/>
  <c r="H14"/>
  <c r="I14"/>
  <c r="J14"/>
  <c r="K14"/>
  <c r="L14"/>
  <c r="G5"/>
  <c r="H5"/>
  <c r="I5"/>
  <c r="J5"/>
  <c r="K5"/>
  <c r="L5"/>
  <c r="G3"/>
  <c r="H3"/>
  <c r="I3"/>
  <c r="J3"/>
  <c r="K3"/>
  <c r="L3"/>
  <c r="G15"/>
  <c r="H15"/>
  <c r="I15"/>
  <c r="J15"/>
  <c r="K15"/>
  <c r="L15"/>
</calcChain>
</file>

<file path=xl/sharedStrings.xml><?xml version="1.0" encoding="utf-8"?>
<sst xmlns="http://schemas.openxmlformats.org/spreadsheetml/2006/main" count="103" uniqueCount="52">
  <si>
    <t xml:space="preserve">Rodzaj metody </t>
  </si>
  <si>
    <t>suma</t>
  </si>
  <si>
    <t>Element projektu przygotowany przez studentów</t>
  </si>
  <si>
    <t>W dużym stopniu</t>
  </si>
  <si>
    <t>W średnim stopniu</t>
  </si>
  <si>
    <t>W małym stopniu</t>
  </si>
  <si>
    <t>Brak wpływu</t>
  </si>
  <si>
    <t xml:space="preserve">Cecha/ postawa przedsiębiorcza </t>
  </si>
  <si>
    <t>średnia ważona</t>
  </si>
  <si>
    <t>Exercises</t>
  </si>
  <si>
    <t>Preparation of a business plan</t>
  </si>
  <si>
    <t>Crowdfunding project</t>
  </si>
  <si>
    <t>Participation of entrepreneurs</t>
  </si>
  <si>
    <t>Ideas for business</t>
  </si>
  <si>
    <t>Case study of companies' failures</t>
  </si>
  <si>
    <t>Didactic games</t>
  </si>
  <si>
    <t>Business case study</t>
  </si>
  <si>
    <t>Lecture</t>
  </si>
  <si>
    <t>Movie</t>
  </si>
  <si>
    <t>definitely yes</t>
  </si>
  <si>
    <t>rather yes</t>
  </si>
  <si>
    <t>it's hard to say</t>
  </si>
  <si>
    <t>probably not</t>
  </si>
  <si>
    <t>definitely not</t>
  </si>
  <si>
    <t>The title of the project</t>
  </si>
  <si>
    <t>Financial goal and budget</t>
  </si>
  <si>
    <t>Information about the project</t>
  </si>
  <si>
    <t>Action plan</t>
  </si>
  <si>
    <t>Information about prizes</t>
  </si>
  <si>
    <t>Visual presentation</t>
  </si>
  <si>
    <t>Creating accounts</t>
  </si>
  <si>
    <t>Website</t>
  </si>
  <si>
    <t>to a large extent</t>
  </si>
  <si>
    <t>to a small extent</t>
  </si>
  <si>
    <t>no impact</t>
  </si>
  <si>
    <t>to a moderate degree</t>
  </si>
  <si>
    <t>Ingenuity, creativity</t>
  </si>
  <si>
    <t>Ability to take advantage of opportunities</t>
  </si>
  <si>
    <t>Faith in your possibilities</t>
  </si>
  <si>
    <t>Ability to take initiatives</t>
  </si>
  <si>
    <t>Organizational skills</t>
  </si>
  <si>
    <t>The ability to use information</t>
  </si>
  <si>
    <t>Responsibility</t>
  </si>
  <si>
    <t>Ability to accept failure</t>
  </si>
  <si>
    <t>Diligence</t>
  </si>
  <si>
    <t>Ability to cooperate with people</t>
  </si>
  <si>
    <t>Speed of decision making</t>
  </si>
  <si>
    <t>Strongly developed need for achievements</t>
  </si>
  <si>
    <t>Ability to take risks</t>
  </si>
  <si>
    <t>Adapting to changes</t>
  </si>
  <si>
    <t>Flexibility</t>
  </si>
  <si>
    <t>Time management skills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</si>
</sst>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8"/>
      <name val="Calibri"/>
      <family val="2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2" borderId="0" xfId="0" applyFill="1"/>
    <xf numFmtId="164" fontId="0" fillId="2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08726904404317"/>
          <c:y val="7.0680718617983349E-2"/>
          <c:w val="0.87124585239775065"/>
          <c:h val="0.38743505020227909"/>
        </c:manualLayout>
      </c:layout>
      <c:barChart>
        <c:barDir val="col"/>
        <c:grouping val="percentStacked"/>
        <c:ser>
          <c:idx val="0"/>
          <c:order val="0"/>
          <c:tx>
            <c:strRef>
              <c:f>'wykres 1'!$B$1</c:f>
              <c:strCache>
                <c:ptCount val="1"/>
                <c:pt idx="0">
                  <c:v>definitely yes</c:v>
                </c:pt>
              </c:strCache>
            </c:strRef>
          </c:tx>
          <c:spPr>
            <a:pattFill prst="pct90">
              <a:fgClr>
                <a:srgbClr val="FFFFFF"/>
              </a:fgClr>
              <a:bgClr>
                <a:srgbClr val="9999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1'!$A$2:$A$11</c:f>
              <c:strCache>
                <c:ptCount val="10"/>
                <c:pt idx="0">
                  <c:v>Exercises</c:v>
                </c:pt>
                <c:pt idx="1">
                  <c:v>Preparation of a business plan</c:v>
                </c:pt>
                <c:pt idx="2">
                  <c:v>Crowdfunding project</c:v>
                </c:pt>
                <c:pt idx="3">
                  <c:v>Participation of entrepreneurs</c:v>
                </c:pt>
                <c:pt idx="4">
                  <c:v>Ideas for business</c:v>
                </c:pt>
                <c:pt idx="5">
                  <c:v>Case study of companies' failures</c:v>
                </c:pt>
                <c:pt idx="6">
                  <c:v>Didactic games</c:v>
                </c:pt>
                <c:pt idx="7">
                  <c:v>Business case study</c:v>
                </c:pt>
                <c:pt idx="8">
                  <c:v>Lecture</c:v>
                </c:pt>
                <c:pt idx="9">
                  <c:v>Movie</c:v>
                </c:pt>
              </c:strCache>
            </c:strRef>
          </c:cat>
          <c:val>
            <c:numRef>
              <c:f>'wykres 1'!$B$2:$B$11</c:f>
              <c:numCache>
                <c:formatCode>General</c:formatCode>
                <c:ptCount val="10"/>
                <c:pt idx="0">
                  <c:v>166</c:v>
                </c:pt>
                <c:pt idx="1">
                  <c:v>159</c:v>
                </c:pt>
                <c:pt idx="2">
                  <c:v>142</c:v>
                </c:pt>
                <c:pt idx="3">
                  <c:v>137</c:v>
                </c:pt>
                <c:pt idx="4">
                  <c:v>131</c:v>
                </c:pt>
                <c:pt idx="5">
                  <c:v>116</c:v>
                </c:pt>
                <c:pt idx="6">
                  <c:v>103</c:v>
                </c:pt>
                <c:pt idx="7">
                  <c:v>99</c:v>
                </c:pt>
                <c:pt idx="8">
                  <c:v>63</c:v>
                </c:pt>
                <c:pt idx="9">
                  <c:v>50</c:v>
                </c:pt>
              </c:numCache>
            </c:numRef>
          </c:val>
        </c:ser>
        <c:ser>
          <c:idx val="1"/>
          <c:order val="1"/>
          <c:tx>
            <c:strRef>
              <c:f>'wykres 1'!$C$1</c:f>
              <c:strCache>
                <c:ptCount val="1"/>
                <c:pt idx="0">
                  <c:v>rather yes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1'!$A$2:$A$11</c:f>
              <c:strCache>
                <c:ptCount val="10"/>
                <c:pt idx="0">
                  <c:v>Exercises</c:v>
                </c:pt>
                <c:pt idx="1">
                  <c:v>Preparation of a business plan</c:v>
                </c:pt>
                <c:pt idx="2">
                  <c:v>Crowdfunding project</c:v>
                </c:pt>
                <c:pt idx="3">
                  <c:v>Participation of entrepreneurs</c:v>
                </c:pt>
                <c:pt idx="4">
                  <c:v>Ideas for business</c:v>
                </c:pt>
                <c:pt idx="5">
                  <c:v>Case study of companies' failures</c:v>
                </c:pt>
                <c:pt idx="6">
                  <c:v>Didactic games</c:v>
                </c:pt>
                <c:pt idx="7">
                  <c:v>Business case study</c:v>
                </c:pt>
                <c:pt idx="8">
                  <c:v>Lecture</c:v>
                </c:pt>
                <c:pt idx="9">
                  <c:v>Movie</c:v>
                </c:pt>
              </c:strCache>
            </c:strRef>
          </c:cat>
          <c:val>
            <c:numRef>
              <c:f>'wykres 1'!$C$2:$C$11</c:f>
              <c:numCache>
                <c:formatCode>General</c:formatCode>
                <c:ptCount val="10"/>
                <c:pt idx="0">
                  <c:v>67</c:v>
                </c:pt>
                <c:pt idx="1">
                  <c:v>69</c:v>
                </c:pt>
                <c:pt idx="2">
                  <c:v>76</c:v>
                </c:pt>
                <c:pt idx="3">
                  <c:v>83</c:v>
                </c:pt>
                <c:pt idx="4">
                  <c:v>91</c:v>
                </c:pt>
                <c:pt idx="5">
                  <c:v>103</c:v>
                </c:pt>
                <c:pt idx="6">
                  <c:v>95</c:v>
                </c:pt>
                <c:pt idx="7">
                  <c:v>111</c:v>
                </c:pt>
                <c:pt idx="8">
                  <c:v>127</c:v>
                </c:pt>
                <c:pt idx="9">
                  <c:v>106</c:v>
                </c:pt>
              </c:numCache>
            </c:numRef>
          </c:val>
        </c:ser>
        <c:ser>
          <c:idx val="2"/>
          <c:order val="2"/>
          <c:tx>
            <c:strRef>
              <c:f>'wykres 1'!$D$1</c:f>
              <c:strCache>
                <c:ptCount val="1"/>
                <c:pt idx="0">
                  <c:v>it's hard to say</c:v>
                </c:pt>
              </c:strCache>
            </c:strRef>
          </c:tx>
          <c:spPr>
            <a:pattFill prst="ltUpDiag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1'!$A$2:$A$11</c:f>
              <c:strCache>
                <c:ptCount val="10"/>
                <c:pt idx="0">
                  <c:v>Exercises</c:v>
                </c:pt>
                <c:pt idx="1">
                  <c:v>Preparation of a business plan</c:v>
                </c:pt>
                <c:pt idx="2">
                  <c:v>Crowdfunding project</c:v>
                </c:pt>
                <c:pt idx="3">
                  <c:v>Participation of entrepreneurs</c:v>
                </c:pt>
                <c:pt idx="4">
                  <c:v>Ideas for business</c:v>
                </c:pt>
                <c:pt idx="5">
                  <c:v>Case study of companies' failures</c:v>
                </c:pt>
                <c:pt idx="6">
                  <c:v>Didactic games</c:v>
                </c:pt>
                <c:pt idx="7">
                  <c:v>Business case study</c:v>
                </c:pt>
                <c:pt idx="8">
                  <c:v>Lecture</c:v>
                </c:pt>
                <c:pt idx="9">
                  <c:v>Movie</c:v>
                </c:pt>
              </c:strCache>
            </c:strRef>
          </c:cat>
          <c:val>
            <c:numRef>
              <c:f>'wykres 1'!$D$2:$D$11</c:f>
              <c:numCache>
                <c:formatCode>General</c:formatCode>
                <c:ptCount val="10"/>
                <c:pt idx="0">
                  <c:v>18</c:v>
                </c:pt>
                <c:pt idx="1">
                  <c:v>17</c:v>
                </c:pt>
                <c:pt idx="2">
                  <c:v>27</c:v>
                </c:pt>
                <c:pt idx="3">
                  <c:v>29</c:v>
                </c:pt>
                <c:pt idx="4">
                  <c:v>26</c:v>
                </c:pt>
                <c:pt idx="5">
                  <c:v>28</c:v>
                </c:pt>
                <c:pt idx="6">
                  <c:v>43</c:v>
                </c:pt>
                <c:pt idx="7">
                  <c:v>30</c:v>
                </c:pt>
                <c:pt idx="8">
                  <c:v>39</c:v>
                </c:pt>
                <c:pt idx="9">
                  <c:v>60</c:v>
                </c:pt>
              </c:numCache>
            </c:numRef>
          </c:val>
        </c:ser>
        <c:ser>
          <c:idx val="3"/>
          <c:order val="3"/>
          <c:tx>
            <c:strRef>
              <c:f>'wykres 1'!$E$1</c:f>
              <c:strCache>
                <c:ptCount val="1"/>
                <c:pt idx="0">
                  <c:v>probably not</c:v>
                </c:pt>
              </c:strCache>
            </c:strRef>
          </c:tx>
          <c:spPr>
            <a:pattFill prst="pct90">
              <a:fgClr>
                <a:srgbClr val="808080"/>
              </a:fgClr>
              <a:bgClr>
                <a:srgbClr val="CC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1'!$A$2:$A$11</c:f>
              <c:strCache>
                <c:ptCount val="10"/>
                <c:pt idx="0">
                  <c:v>Exercises</c:v>
                </c:pt>
                <c:pt idx="1">
                  <c:v>Preparation of a business plan</c:v>
                </c:pt>
                <c:pt idx="2">
                  <c:v>Crowdfunding project</c:v>
                </c:pt>
                <c:pt idx="3">
                  <c:v>Participation of entrepreneurs</c:v>
                </c:pt>
                <c:pt idx="4">
                  <c:v>Ideas for business</c:v>
                </c:pt>
                <c:pt idx="5">
                  <c:v>Case study of companies' failures</c:v>
                </c:pt>
                <c:pt idx="6">
                  <c:v>Didactic games</c:v>
                </c:pt>
                <c:pt idx="7">
                  <c:v>Business case study</c:v>
                </c:pt>
                <c:pt idx="8">
                  <c:v>Lecture</c:v>
                </c:pt>
                <c:pt idx="9">
                  <c:v>Movie</c:v>
                </c:pt>
              </c:strCache>
            </c:strRef>
          </c:cat>
          <c:val>
            <c:numRef>
              <c:f>'wykres 1'!$E$2:$E$11</c:f>
              <c:numCache>
                <c:formatCode>General</c:formatCode>
                <c:ptCount val="10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10</c:v>
                </c:pt>
                <c:pt idx="6">
                  <c:v>14</c:v>
                </c:pt>
                <c:pt idx="7">
                  <c:v>15</c:v>
                </c:pt>
                <c:pt idx="8">
                  <c:v>28</c:v>
                </c:pt>
                <c:pt idx="9">
                  <c:v>39</c:v>
                </c:pt>
              </c:numCache>
            </c:numRef>
          </c:val>
        </c:ser>
        <c:ser>
          <c:idx val="4"/>
          <c:order val="4"/>
          <c:tx>
            <c:strRef>
              <c:f>'wykres 1'!$F$1</c:f>
              <c:strCache>
                <c:ptCount val="1"/>
                <c:pt idx="0">
                  <c:v>definitely not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1'!$A$2:$A$11</c:f>
              <c:strCache>
                <c:ptCount val="10"/>
                <c:pt idx="0">
                  <c:v>Exercises</c:v>
                </c:pt>
                <c:pt idx="1">
                  <c:v>Preparation of a business plan</c:v>
                </c:pt>
                <c:pt idx="2">
                  <c:v>Crowdfunding project</c:v>
                </c:pt>
                <c:pt idx="3">
                  <c:v>Participation of entrepreneurs</c:v>
                </c:pt>
                <c:pt idx="4">
                  <c:v>Ideas for business</c:v>
                </c:pt>
                <c:pt idx="5">
                  <c:v>Case study of companies' failures</c:v>
                </c:pt>
                <c:pt idx="6">
                  <c:v>Didactic games</c:v>
                </c:pt>
                <c:pt idx="7">
                  <c:v>Business case study</c:v>
                </c:pt>
                <c:pt idx="8">
                  <c:v>Lecture</c:v>
                </c:pt>
                <c:pt idx="9">
                  <c:v>Movie</c:v>
                </c:pt>
              </c:strCache>
            </c:strRef>
          </c:cat>
          <c:val>
            <c:numRef>
              <c:f>'wykres 1'!$F$2:$F$11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overlap val="100"/>
        <c:axId val="115961856"/>
        <c:axId val="115963392"/>
      </c:barChart>
      <c:catAx>
        <c:axId val="1159618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5963392"/>
        <c:crosses val="autoZero"/>
        <c:auto val="1"/>
        <c:lblAlgn val="ctr"/>
        <c:lblOffset val="100"/>
        <c:tickLblSkip val="1"/>
        <c:tickMarkSkip val="1"/>
      </c:catAx>
      <c:valAx>
        <c:axId val="115963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5961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7224686528587893E-2"/>
          <c:y val="0.87434666734838651"/>
          <c:w val="0.86552338374489191"/>
          <c:h val="0.104712175730345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8980891719745227"/>
          <c:y val="6.3927083170758361E-2"/>
          <c:w val="0.79235668789808922"/>
          <c:h val="0.38812871925103293"/>
        </c:manualLayout>
      </c:layout>
      <c:barChart>
        <c:barDir val="col"/>
        <c:grouping val="percentStacked"/>
        <c:ser>
          <c:idx val="0"/>
          <c:order val="0"/>
          <c:tx>
            <c:strRef>
              <c:f>'wykres 2'!$B$1</c:f>
              <c:strCache>
                <c:ptCount val="1"/>
                <c:pt idx="0">
                  <c:v>definitely yes</c:v>
                </c:pt>
              </c:strCache>
            </c:strRef>
          </c:tx>
          <c:spPr>
            <a:pattFill prst="pct90">
              <a:fgClr>
                <a:srgbClr val="FFFFFF"/>
              </a:fgClr>
              <a:bgClr>
                <a:srgbClr val="9999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2'!$A$2:$A$11</c:f>
              <c:strCache>
                <c:ptCount val="10"/>
                <c:pt idx="0">
                  <c:v>Participation of entrepreneurs</c:v>
                </c:pt>
                <c:pt idx="1">
                  <c:v>Didactic games</c:v>
                </c:pt>
                <c:pt idx="2">
                  <c:v>Business case study</c:v>
                </c:pt>
                <c:pt idx="3">
                  <c:v>Ideas for business</c:v>
                </c:pt>
                <c:pt idx="4">
                  <c:v>Case study of companies' failures</c:v>
                </c:pt>
                <c:pt idx="5">
                  <c:v>Crowdfunding project</c:v>
                </c:pt>
                <c:pt idx="6">
                  <c:v>Movie</c:v>
                </c:pt>
                <c:pt idx="7">
                  <c:v>Lecture</c:v>
                </c:pt>
                <c:pt idx="8">
                  <c:v>Exercises</c:v>
                </c:pt>
                <c:pt idx="9">
                  <c:v>Preparation of a business plan</c:v>
                </c:pt>
              </c:strCache>
            </c:strRef>
          </c:cat>
          <c:val>
            <c:numRef>
              <c:f>'wykres 2'!$B$2:$B$11</c:f>
              <c:numCache>
                <c:formatCode>General</c:formatCode>
                <c:ptCount val="10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13</c:v>
                </c:pt>
                <c:pt idx="7">
                  <c:v>11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rather yes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2'!$A$2:$A$11</c:f>
              <c:strCache>
                <c:ptCount val="10"/>
                <c:pt idx="0">
                  <c:v>Participation of entrepreneurs</c:v>
                </c:pt>
                <c:pt idx="1">
                  <c:v>Didactic games</c:v>
                </c:pt>
                <c:pt idx="2">
                  <c:v>Business case study</c:v>
                </c:pt>
                <c:pt idx="3">
                  <c:v>Ideas for business</c:v>
                </c:pt>
                <c:pt idx="4">
                  <c:v>Case study of companies' failures</c:v>
                </c:pt>
                <c:pt idx="5">
                  <c:v>Crowdfunding project</c:v>
                </c:pt>
                <c:pt idx="6">
                  <c:v>Movie</c:v>
                </c:pt>
                <c:pt idx="7">
                  <c:v>Lecture</c:v>
                </c:pt>
                <c:pt idx="8">
                  <c:v>Exercises</c:v>
                </c:pt>
                <c:pt idx="9">
                  <c:v>Preparation of a business plan</c:v>
                </c:pt>
              </c:strCache>
            </c:strRef>
          </c:cat>
          <c:val>
            <c:numRef>
              <c:f>'wykres 2'!$C$2:$C$11</c:f>
              <c:numCache>
                <c:formatCode>General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11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13</c:v>
                </c:pt>
                <c:pt idx="9">
                  <c:v>11</c:v>
                </c:pt>
              </c:numCache>
            </c:numRef>
          </c:val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it's hard to say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969696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2'!$A$2:$A$11</c:f>
              <c:strCache>
                <c:ptCount val="10"/>
                <c:pt idx="0">
                  <c:v>Participation of entrepreneurs</c:v>
                </c:pt>
                <c:pt idx="1">
                  <c:v>Didactic games</c:v>
                </c:pt>
                <c:pt idx="2">
                  <c:v>Business case study</c:v>
                </c:pt>
                <c:pt idx="3">
                  <c:v>Ideas for business</c:v>
                </c:pt>
                <c:pt idx="4">
                  <c:v>Case study of companies' failures</c:v>
                </c:pt>
                <c:pt idx="5">
                  <c:v>Crowdfunding project</c:v>
                </c:pt>
                <c:pt idx="6">
                  <c:v>Movie</c:v>
                </c:pt>
                <c:pt idx="7">
                  <c:v>Lecture</c:v>
                </c:pt>
                <c:pt idx="8">
                  <c:v>Exercises</c:v>
                </c:pt>
                <c:pt idx="9">
                  <c:v>Preparation of a business plan</c:v>
                </c:pt>
              </c:strCache>
            </c:strRef>
          </c:cat>
          <c:val>
            <c:numRef>
              <c:f>'wykres 2'!$D$2:$D$11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</c:numCache>
            </c:numRef>
          </c:val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probably not</c:v>
                </c:pt>
              </c:strCache>
            </c:strRef>
          </c:tx>
          <c:spPr>
            <a:pattFill prst="pct90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2'!$A$2:$A$11</c:f>
              <c:strCache>
                <c:ptCount val="10"/>
                <c:pt idx="0">
                  <c:v>Participation of entrepreneurs</c:v>
                </c:pt>
                <c:pt idx="1">
                  <c:v>Didactic games</c:v>
                </c:pt>
                <c:pt idx="2">
                  <c:v>Business case study</c:v>
                </c:pt>
                <c:pt idx="3">
                  <c:v>Ideas for business</c:v>
                </c:pt>
                <c:pt idx="4">
                  <c:v>Case study of companies' failures</c:v>
                </c:pt>
                <c:pt idx="5">
                  <c:v>Crowdfunding project</c:v>
                </c:pt>
                <c:pt idx="6">
                  <c:v>Movie</c:v>
                </c:pt>
                <c:pt idx="7">
                  <c:v>Lecture</c:v>
                </c:pt>
                <c:pt idx="8">
                  <c:v>Exercises</c:v>
                </c:pt>
                <c:pt idx="9">
                  <c:v>Preparation of a business plan</c:v>
                </c:pt>
              </c:strCache>
            </c:strRef>
          </c:cat>
          <c:val>
            <c:numRef>
              <c:f>'wykres 2'!$E$2:$E$11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definitely not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2'!$A$2:$A$11</c:f>
              <c:strCache>
                <c:ptCount val="10"/>
                <c:pt idx="0">
                  <c:v>Participation of entrepreneurs</c:v>
                </c:pt>
                <c:pt idx="1">
                  <c:v>Didactic games</c:v>
                </c:pt>
                <c:pt idx="2">
                  <c:v>Business case study</c:v>
                </c:pt>
                <c:pt idx="3">
                  <c:v>Ideas for business</c:v>
                </c:pt>
                <c:pt idx="4">
                  <c:v>Case study of companies' failures</c:v>
                </c:pt>
                <c:pt idx="5">
                  <c:v>Crowdfunding project</c:v>
                </c:pt>
                <c:pt idx="6">
                  <c:v>Movie</c:v>
                </c:pt>
                <c:pt idx="7">
                  <c:v>Lecture</c:v>
                </c:pt>
                <c:pt idx="8">
                  <c:v>Exercises</c:v>
                </c:pt>
                <c:pt idx="9">
                  <c:v>Preparation of a business plan</c:v>
                </c:pt>
              </c:strCache>
            </c:strRef>
          </c:cat>
          <c:val>
            <c:numRef>
              <c:f>'wykres 2'!$F$2:$F$11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overlap val="100"/>
        <c:axId val="110181376"/>
        <c:axId val="110187264"/>
      </c:barChart>
      <c:catAx>
        <c:axId val="1101813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187264"/>
        <c:crosses val="autoZero"/>
        <c:auto val="1"/>
        <c:lblAlgn val="ctr"/>
        <c:lblOffset val="100"/>
        <c:tickLblSkip val="1"/>
        <c:tickMarkSkip val="1"/>
      </c:catAx>
      <c:valAx>
        <c:axId val="110187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181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460405986766846"/>
          <c:y val="0.9229084815834957"/>
          <c:w val="0.67698060712492214"/>
          <c:h val="6.16740751416178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3806460311529936"/>
          <c:y val="6.78391959798995E-2"/>
          <c:w val="0.84387149941500739"/>
          <c:h val="0.4346733668341709"/>
        </c:manualLayout>
      </c:layout>
      <c:barChart>
        <c:barDir val="col"/>
        <c:grouping val="percentStacked"/>
        <c:ser>
          <c:idx val="0"/>
          <c:order val="0"/>
          <c:tx>
            <c:strRef>
              <c:f>'wykres 3'!$B$3</c:f>
              <c:strCache>
                <c:ptCount val="1"/>
                <c:pt idx="0">
                  <c:v>to a large extent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3'!$A$4:$A$11</c:f>
              <c:strCache>
                <c:ptCount val="8"/>
                <c:pt idx="0">
                  <c:v>Financial goal and budget</c:v>
                </c:pt>
                <c:pt idx="1">
                  <c:v>Action plan</c:v>
                </c:pt>
                <c:pt idx="2">
                  <c:v>Information about the project</c:v>
                </c:pt>
                <c:pt idx="3">
                  <c:v>Visual presentation</c:v>
                </c:pt>
                <c:pt idx="4">
                  <c:v>Website</c:v>
                </c:pt>
                <c:pt idx="5">
                  <c:v>Creating accounts</c:v>
                </c:pt>
                <c:pt idx="6">
                  <c:v>Information about prizes</c:v>
                </c:pt>
                <c:pt idx="7">
                  <c:v>The title of the project</c:v>
                </c:pt>
              </c:strCache>
            </c:strRef>
          </c:cat>
          <c:val>
            <c:numRef>
              <c:f>'wykres 3'!$B$4:$B$11</c:f>
              <c:numCache>
                <c:formatCode>General</c:formatCode>
                <c:ptCount val="8"/>
                <c:pt idx="0">
                  <c:v>173</c:v>
                </c:pt>
                <c:pt idx="1">
                  <c:v>150</c:v>
                </c:pt>
                <c:pt idx="2">
                  <c:v>133</c:v>
                </c:pt>
                <c:pt idx="3">
                  <c:v>109</c:v>
                </c:pt>
                <c:pt idx="4">
                  <c:v>91</c:v>
                </c:pt>
                <c:pt idx="5">
                  <c:v>76</c:v>
                </c:pt>
                <c:pt idx="6">
                  <c:v>67</c:v>
                </c:pt>
                <c:pt idx="7">
                  <c:v>58</c:v>
                </c:pt>
              </c:numCache>
            </c:numRef>
          </c:val>
        </c:ser>
        <c:ser>
          <c:idx val="1"/>
          <c:order val="1"/>
          <c:tx>
            <c:strRef>
              <c:f>'wykres 3'!$C$3</c:f>
              <c:strCache>
                <c:ptCount val="1"/>
                <c:pt idx="0">
                  <c:v>to a moderate degree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3'!$A$4:$A$11</c:f>
              <c:strCache>
                <c:ptCount val="8"/>
                <c:pt idx="0">
                  <c:v>Financial goal and budget</c:v>
                </c:pt>
                <c:pt idx="1">
                  <c:v>Action plan</c:v>
                </c:pt>
                <c:pt idx="2">
                  <c:v>Information about the project</c:v>
                </c:pt>
                <c:pt idx="3">
                  <c:v>Visual presentation</c:v>
                </c:pt>
                <c:pt idx="4">
                  <c:v>Website</c:v>
                </c:pt>
                <c:pt idx="5">
                  <c:v>Creating accounts</c:v>
                </c:pt>
                <c:pt idx="6">
                  <c:v>Information about prizes</c:v>
                </c:pt>
                <c:pt idx="7">
                  <c:v>The title of the project</c:v>
                </c:pt>
              </c:strCache>
            </c:strRef>
          </c:cat>
          <c:val>
            <c:numRef>
              <c:f>'wykres 3'!$C$4:$C$11</c:f>
              <c:numCache>
                <c:formatCode>General</c:formatCode>
                <c:ptCount val="8"/>
                <c:pt idx="0">
                  <c:v>66</c:v>
                </c:pt>
                <c:pt idx="1">
                  <c:v>75</c:v>
                </c:pt>
                <c:pt idx="2">
                  <c:v>92</c:v>
                </c:pt>
                <c:pt idx="3">
                  <c:v>94</c:v>
                </c:pt>
                <c:pt idx="4">
                  <c:v>104</c:v>
                </c:pt>
                <c:pt idx="5">
                  <c:v>106</c:v>
                </c:pt>
                <c:pt idx="6">
                  <c:v>107</c:v>
                </c:pt>
                <c:pt idx="7">
                  <c:v>103</c:v>
                </c:pt>
              </c:numCache>
            </c:numRef>
          </c:val>
        </c:ser>
        <c:ser>
          <c:idx val="2"/>
          <c:order val="2"/>
          <c:tx>
            <c:strRef>
              <c:f>'wykres 3'!$D$3</c:f>
              <c:strCache>
                <c:ptCount val="1"/>
                <c:pt idx="0">
                  <c:v>to a small extent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3'!$A$4:$A$11</c:f>
              <c:strCache>
                <c:ptCount val="8"/>
                <c:pt idx="0">
                  <c:v>Financial goal and budget</c:v>
                </c:pt>
                <c:pt idx="1">
                  <c:v>Action plan</c:v>
                </c:pt>
                <c:pt idx="2">
                  <c:v>Information about the project</c:v>
                </c:pt>
                <c:pt idx="3">
                  <c:v>Visual presentation</c:v>
                </c:pt>
                <c:pt idx="4">
                  <c:v>Website</c:v>
                </c:pt>
                <c:pt idx="5">
                  <c:v>Creating accounts</c:v>
                </c:pt>
                <c:pt idx="6">
                  <c:v>Information about prizes</c:v>
                </c:pt>
                <c:pt idx="7">
                  <c:v>The title of the project</c:v>
                </c:pt>
              </c:strCache>
            </c:strRef>
          </c:cat>
          <c:val>
            <c:numRef>
              <c:f>'wykres 3'!$D$4:$D$11</c:f>
              <c:numCache>
                <c:formatCode>General</c:formatCode>
                <c:ptCount val="8"/>
                <c:pt idx="0">
                  <c:v>13</c:v>
                </c:pt>
                <c:pt idx="1">
                  <c:v>28</c:v>
                </c:pt>
                <c:pt idx="2">
                  <c:v>24</c:v>
                </c:pt>
                <c:pt idx="3">
                  <c:v>47</c:v>
                </c:pt>
                <c:pt idx="4">
                  <c:v>49</c:v>
                </c:pt>
                <c:pt idx="5">
                  <c:v>56</c:v>
                </c:pt>
                <c:pt idx="6">
                  <c:v>67</c:v>
                </c:pt>
                <c:pt idx="7">
                  <c:v>78</c:v>
                </c:pt>
              </c:numCache>
            </c:numRef>
          </c:val>
        </c:ser>
        <c:ser>
          <c:idx val="3"/>
          <c:order val="3"/>
          <c:tx>
            <c:strRef>
              <c:f>'wykres 3'!$E$3</c:f>
              <c:strCache>
                <c:ptCount val="1"/>
                <c:pt idx="0">
                  <c:v>no impact</c:v>
                </c:pt>
              </c:strCache>
            </c:strRef>
          </c:tx>
          <c:spPr>
            <a:pattFill prst="pct90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3'!$A$4:$A$11</c:f>
              <c:strCache>
                <c:ptCount val="8"/>
                <c:pt idx="0">
                  <c:v>Financial goal and budget</c:v>
                </c:pt>
                <c:pt idx="1">
                  <c:v>Action plan</c:v>
                </c:pt>
                <c:pt idx="2">
                  <c:v>Information about the project</c:v>
                </c:pt>
                <c:pt idx="3">
                  <c:v>Visual presentation</c:v>
                </c:pt>
                <c:pt idx="4">
                  <c:v>Website</c:v>
                </c:pt>
                <c:pt idx="5">
                  <c:v>Creating accounts</c:v>
                </c:pt>
                <c:pt idx="6">
                  <c:v>Information about prizes</c:v>
                </c:pt>
                <c:pt idx="7">
                  <c:v>The title of the project</c:v>
                </c:pt>
              </c:strCache>
            </c:strRef>
          </c:cat>
          <c:val>
            <c:numRef>
              <c:f>'wykres 3'!$E$4:$E$11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16</c:v>
                </c:pt>
                <c:pt idx="6">
                  <c:v>13</c:v>
                </c:pt>
                <c:pt idx="7">
                  <c:v>15</c:v>
                </c:pt>
              </c:numCache>
            </c:numRef>
          </c:val>
        </c:ser>
        <c:overlap val="100"/>
        <c:axId val="110220800"/>
        <c:axId val="110222336"/>
      </c:barChart>
      <c:catAx>
        <c:axId val="1102208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222336"/>
        <c:crosses val="autoZero"/>
        <c:auto val="1"/>
        <c:lblAlgn val="ctr"/>
        <c:lblOffset val="100"/>
        <c:tickLblSkip val="1"/>
        <c:tickMarkSkip val="1"/>
      </c:catAx>
      <c:valAx>
        <c:axId val="110222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220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387110320887309"/>
          <c:y val="0.91959798994974873"/>
          <c:w val="0.87483925154516984"/>
          <c:h val="0.982412060301507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1138620592548992"/>
          <c:y val="0.29333715282751077"/>
          <c:w val="0.87128765523938789"/>
          <c:h val="0.22666961809398559"/>
        </c:manualLayout>
      </c:layout>
      <c:barChart>
        <c:barDir val="col"/>
        <c:grouping val="percentStack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</c:ser>
        <c:overlap val="100"/>
        <c:axId val="110268416"/>
        <c:axId val="110269952"/>
      </c:barChart>
      <c:catAx>
        <c:axId val="1102684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269952"/>
        <c:crosses val="autoZero"/>
        <c:lblAlgn val="ctr"/>
        <c:lblOffset val="100"/>
        <c:tickLblSkip val="1"/>
        <c:tickMarkSkip val="1"/>
      </c:catAx>
      <c:valAx>
        <c:axId val="110269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26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0792092201346118"/>
          <c:y val="0.73275862068965514"/>
          <c:w val="0.884901509836023"/>
          <c:h val="0.974137931034482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1156477408159823"/>
          <c:y val="6.8702460794521317E-2"/>
          <c:w val="0.86938891022123488"/>
          <c:h val="0.41221476476712782"/>
        </c:manualLayout>
      </c:layout>
      <c:barChart>
        <c:barDir val="col"/>
        <c:grouping val="percentStacked"/>
        <c:ser>
          <c:idx val="0"/>
          <c:order val="0"/>
          <c:tx>
            <c:strRef>
              <c:f>'wykres 4'!$B$2</c:f>
              <c:strCache>
                <c:ptCount val="1"/>
                <c:pt idx="0">
                  <c:v>to a large extent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4'!$A$3:$A$10</c:f>
              <c:strCache>
                <c:ptCount val="8"/>
                <c:pt idx="0">
                  <c:v>Action plan</c:v>
                </c:pt>
                <c:pt idx="1">
                  <c:v>Visual presentation</c:v>
                </c:pt>
                <c:pt idx="2">
                  <c:v>Information about the project</c:v>
                </c:pt>
                <c:pt idx="3">
                  <c:v>Creating accounts</c:v>
                </c:pt>
                <c:pt idx="4">
                  <c:v>Website</c:v>
                </c:pt>
                <c:pt idx="5">
                  <c:v>The title of the project</c:v>
                </c:pt>
                <c:pt idx="6">
                  <c:v>Financial goal and budget</c:v>
                </c:pt>
                <c:pt idx="7">
                  <c:v>Information about prizes</c:v>
                </c:pt>
              </c:strCache>
            </c:strRef>
          </c:cat>
          <c:val>
            <c:numRef>
              <c:f>'wykres 4'!$B$3:$B$10</c:f>
              <c:numCache>
                <c:formatCode>General</c:formatCode>
                <c:ptCount val="8"/>
                <c:pt idx="0">
                  <c:v>18</c:v>
                </c:pt>
                <c:pt idx="1">
                  <c:v>16</c:v>
                </c:pt>
                <c:pt idx="2">
                  <c:v>12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</c:numCache>
            </c:numRef>
          </c:val>
        </c:ser>
        <c:ser>
          <c:idx val="1"/>
          <c:order val="1"/>
          <c:tx>
            <c:strRef>
              <c:f>'wykres 4'!$C$2</c:f>
              <c:strCache>
                <c:ptCount val="1"/>
                <c:pt idx="0">
                  <c:v>to a moderate degree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4'!$A$3:$A$10</c:f>
              <c:strCache>
                <c:ptCount val="8"/>
                <c:pt idx="0">
                  <c:v>Action plan</c:v>
                </c:pt>
                <c:pt idx="1">
                  <c:v>Visual presentation</c:v>
                </c:pt>
                <c:pt idx="2">
                  <c:v>Information about the project</c:v>
                </c:pt>
                <c:pt idx="3">
                  <c:v>Creating accounts</c:v>
                </c:pt>
                <c:pt idx="4">
                  <c:v>Website</c:v>
                </c:pt>
                <c:pt idx="5">
                  <c:v>The title of the project</c:v>
                </c:pt>
                <c:pt idx="6">
                  <c:v>Financial goal and budget</c:v>
                </c:pt>
                <c:pt idx="7">
                  <c:v>Information about prizes</c:v>
                </c:pt>
              </c:strCache>
            </c:strRef>
          </c:cat>
          <c:val>
            <c:numRef>
              <c:f>'wykres 4'!$C$3:$C$10</c:f>
              <c:numCache>
                <c:formatCode>General</c:formatCode>
                <c:ptCount val="8"/>
                <c:pt idx="0">
                  <c:v>6</c:v>
                </c:pt>
                <c:pt idx="1">
                  <c:v>9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14</c:v>
                </c:pt>
                <c:pt idx="6">
                  <c:v>7</c:v>
                </c:pt>
                <c:pt idx="7">
                  <c:v>11</c:v>
                </c:pt>
              </c:numCache>
            </c:numRef>
          </c:val>
        </c:ser>
        <c:ser>
          <c:idx val="2"/>
          <c:order val="2"/>
          <c:tx>
            <c:strRef>
              <c:f>'wykres 4'!$D$2</c:f>
              <c:strCache>
                <c:ptCount val="1"/>
                <c:pt idx="0">
                  <c:v>to a small extent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4'!$A$3:$A$10</c:f>
              <c:strCache>
                <c:ptCount val="8"/>
                <c:pt idx="0">
                  <c:v>Action plan</c:v>
                </c:pt>
                <c:pt idx="1">
                  <c:v>Visual presentation</c:v>
                </c:pt>
                <c:pt idx="2">
                  <c:v>Information about the project</c:v>
                </c:pt>
                <c:pt idx="3">
                  <c:v>Creating accounts</c:v>
                </c:pt>
                <c:pt idx="4">
                  <c:v>Website</c:v>
                </c:pt>
                <c:pt idx="5">
                  <c:v>The title of the project</c:v>
                </c:pt>
                <c:pt idx="6">
                  <c:v>Financial goal and budget</c:v>
                </c:pt>
                <c:pt idx="7">
                  <c:v>Information about prizes</c:v>
                </c:pt>
              </c:strCache>
            </c:strRef>
          </c:cat>
          <c:val>
            <c:numRef>
              <c:f>'wykres 4'!$D$3:$D$10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</c:ser>
        <c:ser>
          <c:idx val="3"/>
          <c:order val="3"/>
          <c:tx>
            <c:strRef>
              <c:f>'wykres 4'!$E$2</c:f>
              <c:strCache>
                <c:ptCount val="1"/>
                <c:pt idx="0">
                  <c:v>no impact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'wykres 4'!$A$3:$A$10</c:f>
              <c:strCache>
                <c:ptCount val="8"/>
                <c:pt idx="0">
                  <c:v>Action plan</c:v>
                </c:pt>
                <c:pt idx="1">
                  <c:v>Visual presentation</c:v>
                </c:pt>
                <c:pt idx="2">
                  <c:v>Information about the project</c:v>
                </c:pt>
                <c:pt idx="3">
                  <c:v>Creating accounts</c:v>
                </c:pt>
                <c:pt idx="4">
                  <c:v>Website</c:v>
                </c:pt>
                <c:pt idx="5">
                  <c:v>The title of the project</c:v>
                </c:pt>
                <c:pt idx="6">
                  <c:v>Financial goal and budget</c:v>
                </c:pt>
                <c:pt idx="7">
                  <c:v>Information about prizes</c:v>
                </c:pt>
              </c:strCache>
            </c:strRef>
          </c:cat>
          <c:val>
            <c:numRef>
              <c:f>'wykres 4'!$E$3:$E$10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overlap val="100"/>
        <c:axId val="110504960"/>
        <c:axId val="110523136"/>
      </c:barChart>
      <c:catAx>
        <c:axId val="110504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523136"/>
        <c:crosses val="autoZero"/>
        <c:auto val="1"/>
        <c:lblAlgn val="ctr"/>
        <c:lblOffset val="100"/>
        <c:tickLblSkip val="1"/>
        <c:tickMarkSkip val="1"/>
      </c:catAx>
      <c:valAx>
        <c:axId val="110523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504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708446866485014"/>
          <c:y val="0.92029202590019699"/>
          <c:w val="0.67711171662125336"/>
          <c:h val="6.280208050762499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>
        <c:manualLayout>
          <c:layoutTarget val="inner"/>
          <c:xMode val="edge"/>
          <c:yMode val="edge"/>
          <c:x val="0.40074006864841133"/>
          <c:y val="2.6929982046678635E-2"/>
          <c:w val="0.56226914247284798"/>
          <c:h val="0.79353680430879714"/>
        </c:manualLayout>
      </c:layout>
      <c:barChart>
        <c:barDir val="bar"/>
        <c:grouping val="clustered"/>
        <c:ser>
          <c:idx val="0"/>
          <c:order val="0"/>
          <c:tx>
            <c:v>Weighted average of the distribution of responses regarding entrepreneurial characteristics and attitudes of students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</c:dLbls>
          <c:cat>
            <c:strRef>
              <c:f>'wykres 5'!$A$3:$A$18</c:f>
              <c:strCache>
                <c:ptCount val="16"/>
                <c:pt idx="0">
                  <c:v>Ingenuity, creativity</c:v>
                </c:pt>
                <c:pt idx="1">
                  <c:v>Ability to take advantage of opportunities</c:v>
                </c:pt>
                <c:pt idx="2">
                  <c:v>Faith in your possibilities</c:v>
                </c:pt>
                <c:pt idx="3">
                  <c:v>Ability to take initiatives</c:v>
                </c:pt>
                <c:pt idx="4">
                  <c:v>Organizational skills</c:v>
                </c:pt>
                <c:pt idx="5">
                  <c:v>The ability to use information</c:v>
                </c:pt>
                <c:pt idx="6">
                  <c:v>Responsibility</c:v>
                </c:pt>
                <c:pt idx="7">
                  <c:v>Ability to accept failure</c:v>
                </c:pt>
                <c:pt idx="8">
                  <c:v>Diligence</c:v>
                </c:pt>
                <c:pt idx="9">
                  <c:v>Ability to cooperate with people</c:v>
                </c:pt>
                <c:pt idx="10">
                  <c:v>Speed of decision making</c:v>
                </c:pt>
                <c:pt idx="11">
                  <c:v>Strongly developed need for achievements</c:v>
                </c:pt>
                <c:pt idx="12">
                  <c:v>Ability to take risks</c:v>
                </c:pt>
                <c:pt idx="13">
                  <c:v>Adapting to changes</c:v>
                </c:pt>
                <c:pt idx="14">
                  <c:v>Flexibility</c:v>
                </c:pt>
                <c:pt idx="15">
                  <c:v>Time management skills</c:v>
                </c:pt>
              </c:strCache>
            </c:strRef>
          </c:cat>
          <c:val>
            <c:numRef>
              <c:f>'wykres 5'!$L$3:$L$18</c:f>
              <c:numCache>
                <c:formatCode>General</c:formatCode>
                <c:ptCount val="16"/>
                <c:pt idx="0">
                  <c:v>94.1</c:v>
                </c:pt>
                <c:pt idx="1">
                  <c:v>90.8</c:v>
                </c:pt>
                <c:pt idx="2">
                  <c:v>88.5</c:v>
                </c:pt>
                <c:pt idx="3">
                  <c:v>88.4</c:v>
                </c:pt>
                <c:pt idx="4">
                  <c:v>86.1</c:v>
                </c:pt>
                <c:pt idx="5">
                  <c:v>85.2</c:v>
                </c:pt>
                <c:pt idx="6">
                  <c:v>82.6</c:v>
                </c:pt>
                <c:pt idx="7">
                  <c:v>81.599999999999994</c:v>
                </c:pt>
                <c:pt idx="8">
                  <c:v>80.2</c:v>
                </c:pt>
                <c:pt idx="9" formatCode="0.0">
                  <c:v>79</c:v>
                </c:pt>
                <c:pt idx="10">
                  <c:v>77.599999999999994</c:v>
                </c:pt>
                <c:pt idx="11">
                  <c:v>76.2</c:v>
                </c:pt>
                <c:pt idx="12">
                  <c:v>75.099999999999994</c:v>
                </c:pt>
                <c:pt idx="13">
                  <c:v>74.099999999999994</c:v>
                </c:pt>
                <c:pt idx="14">
                  <c:v>73.8</c:v>
                </c:pt>
                <c:pt idx="15">
                  <c:v>72.099999999999994</c:v>
                </c:pt>
              </c:numCache>
            </c:numRef>
          </c:val>
        </c:ser>
        <c:dLbls>
          <c:showVal val="1"/>
        </c:dLbls>
        <c:axId val="110529920"/>
        <c:axId val="110539904"/>
      </c:barChart>
      <c:catAx>
        <c:axId val="11052992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539904"/>
        <c:crosses val="autoZero"/>
        <c:auto val="1"/>
        <c:lblAlgn val="ctr"/>
        <c:lblOffset val="100"/>
        <c:tickLblSkip val="1"/>
        <c:tickMarkSkip val="1"/>
      </c:catAx>
      <c:valAx>
        <c:axId val="1105399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529920"/>
        <c:crosses val="autoZero"/>
        <c:crossBetween val="between"/>
      </c:valAx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7127003699136867E-2"/>
          <c:y val="0.9048473967684022"/>
          <c:w val="0.97164046849260977"/>
          <c:h val="0.987432675044883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>
        <c:manualLayout>
          <c:layoutTarget val="inner"/>
          <c:xMode val="edge"/>
          <c:yMode val="edge"/>
          <c:x val="0.41191432479097945"/>
          <c:y val="3.1372609092771703E-2"/>
          <c:w val="0.54752919479908657"/>
          <c:h val="0.78235443925099424"/>
        </c:manualLayout>
      </c:layout>
      <c:barChart>
        <c:barDir val="bar"/>
        <c:grouping val="clustered"/>
        <c:ser>
          <c:idx val="0"/>
          <c:order val="0"/>
          <c:tx>
            <c:v>Weighted average of the distribution of responses regarding entrepreneurial characteristics and attitudes of students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</c:dLbls>
          <c:cat>
            <c:strRef>
              <c:f>'wykres 6'!$A$3:$A$18</c:f>
              <c:strCache>
                <c:ptCount val="16"/>
                <c:pt idx="0">
                  <c:v>Ability to take advantage of opportunities</c:v>
                </c:pt>
                <c:pt idx="1">
                  <c:v>Speed of decision making</c:v>
                </c:pt>
                <c:pt idx="2">
                  <c:v>Flexibility</c:v>
                </c:pt>
                <c:pt idx="3">
                  <c:v>Faith in your possibilities</c:v>
                </c:pt>
                <c:pt idx="4">
                  <c:v>The ability to use information</c:v>
                </c:pt>
                <c:pt idx="5">
                  <c:v>Adapting to changes</c:v>
                </c:pt>
                <c:pt idx="6">
                  <c:v>Organizational skills</c:v>
                </c:pt>
                <c:pt idx="7">
                  <c:v>Time management skills</c:v>
                </c:pt>
                <c:pt idx="8">
                  <c:v>Diligence</c:v>
                </c:pt>
                <c:pt idx="9">
                  <c:v>Ability to cooperate with people</c:v>
                </c:pt>
                <c:pt idx="10">
                  <c:v>Ingenuity, creativity</c:v>
                </c:pt>
                <c:pt idx="11">
                  <c:v>Ability to accept failure</c:v>
                </c:pt>
                <c:pt idx="12">
                  <c:v>Strongly developed need for achievements</c:v>
                </c:pt>
                <c:pt idx="13">
                  <c:v>Ability to take risks</c:v>
                </c:pt>
                <c:pt idx="14">
                  <c:v>Ability to take initiatives</c:v>
                </c:pt>
                <c:pt idx="15">
                  <c:v>Responsibility</c:v>
                </c:pt>
              </c:strCache>
            </c:strRef>
          </c:cat>
          <c:val>
            <c:numRef>
              <c:f>'wykres 6'!$L$3:$L$18</c:f>
              <c:numCache>
                <c:formatCode>0.0</c:formatCode>
                <c:ptCount val="16"/>
                <c:pt idx="0">
                  <c:v>9.4</c:v>
                </c:pt>
                <c:pt idx="1">
                  <c:v>9.4</c:v>
                </c:pt>
                <c:pt idx="2">
                  <c:v>9</c:v>
                </c:pt>
                <c:pt idx="3">
                  <c:v>8.8000000000000007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7.4</c:v>
                </c:pt>
                <c:pt idx="8">
                  <c:v>7.4</c:v>
                </c:pt>
                <c:pt idx="9">
                  <c:v>7.4</c:v>
                </c:pt>
                <c:pt idx="10">
                  <c:v>7.3</c:v>
                </c:pt>
                <c:pt idx="11">
                  <c:v>7.1</c:v>
                </c:pt>
                <c:pt idx="12">
                  <c:v>6.9</c:v>
                </c:pt>
                <c:pt idx="13">
                  <c:v>6.8</c:v>
                </c:pt>
                <c:pt idx="14">
                  <c:v>6.7</c:v>
                </c:pt>
                <c:pt idx="15">
                  <c:v>6</c:v>
                </c:pt>
              </c:numCache>
            </c:numRef>
          </c:val>
        </c:ser>
        <c:dLbls>
          <c:showVal val="1"/>
        </c:dLbls>
        <c:axId val="110576768"/>
        <c:axId val="110578304"/>
      </c:barChart>
      <c:catAx>
        <c:axId val="11057676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578304"/>
        <c:crosses val="autoZero"/>
        <c:auto val="1"/>
        <c:lblAlgn val="ctr"/>
        <c:lblOffset val="100"/>
        <c:tickLblSkip val="1"/>
        <c:tickMarkSkip val="1"/>
      </c:catAx>
      <c:valAx>
        <c:axId val="1105783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576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941715608310075E-2"/>
          <c:y val="0.89804093528058992"/>
          <c:w val="0.97211780650671153"/>
          <c:h val="9.019625114171864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6</xdr:row>
      <xdr:rowOff>209550</xdr:rowOff>
    </xdr:from>
    <xdr:to>
      <xdr:col>16</xdr:col>
      <xdr:colOff>504825</xdr:colOff>
      <xdr:row>24</xdr:row>
      <xdr:rowOff>133350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</xdr:row>
      <xdr:rowOff>123825</xdr:rowOff>
    </xdr:from>
    <xdr:to>
      <xdr:col>19</xdr:col>
      <xdr:colOff>47625</xdr:colOff>
      <xdr:row>21</xdr:row>
      <xdr:rowOff>66675</xdr:rowOff>
    </xdr:to>
    <xdr:graphicFrame macro="">
      <xdr:nvGraphicFramePr>
        <xdr:cNvPr id="92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28575</xdr:rowOff>
    </xdr:from>
    <xdr:to>
      <xdr:col>15</xdr:col>
      <xdr:colOff>552450</xdr:colOff>
      <xdr:row>18</xdr:row>
      <xdr:rowOff>9525</xdr:rowOff>
    </xdr:to>
    <xdr:graphicFrame macro="">
      <xdr:nvGraphicFramePr>
        <xdr:cNvPr id="409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542925</xdr:colOff>
      <xdr:row>0</xdr:row>
      <xdr:rowOff>0</xdr:rowOff>
    </xdr:from>
    <xdr:to>
      <xdr:col>42</xdr:col>
      <xdr:colOff>314325</xdr:colOff>
      <xdr:row>2</xdr:row>
      <xdr:rowOff>19050</xdr:rowOff>
    </xdr:to>
    <xdr:graphicFrame macro="">
      <xdr:nvGraphicFramePr>
        <xdr:cNvPr id="112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266700</xdr:colOff>
      <xdr:row>3</xdr:row>
      <xdr:rowOff>190500</xdr:rowOff>
    </xdr:from>
    <xdr:to>
      <xdr:col>16</xdr:col>
      <xdr:colOff>552450</xdr:colOff>
      <xdr:row>22</xdr:row>
      <xdr:rowOff>114300</xdr:rowOff>
    </xdr:to>
    <xdr:graphicFrame macro="">
      <xdr:nvGraphicFramePr>
        <xdr:cNvPr id="112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304800</xdr:rowOff>
    </xdr:from>
    <xdr:to>
      <xdr:col>18</xdr:col>
      <xdr:colOff>257175</xdr:colOff>
      <xdr:row>22</xdr:row>
      <xdr:rowOff>180975</xdr:rowOff>
    </xdr:to>
    <xdr:graphicFrame macro="">
      <xdr:nvGraphicFramePr>
        <xdr:cNvPr id="71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76200</xdr:rowOff>
    </xdr:from>
    <xdr:to>
      <xdr:col>18</xdr:col>
      <xdr:colOff>333375</xdr:colOff>
      <xdr:row>19</xdr:row>
      <xdr:rowOff>76200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D14" sqref="D14"/>
    </sheetView>
  </sheetViews>
  <sheetFormatPr defaultRowHeight="15"/>
  <cols>
    <col min="1" max="1" width="38.42578125" customWidth="1"/>
  </cols>
  <sheetData>
    <row r="1" spans="1:6" ht="27" thickBot="1">
      <c r="A1" s="1"/>
      <c r="B1" s="2" t="s">
        <v>19</v>
      </c>
      <c r="C1" s="3" t="s">
        <v>20</v>
      </c>
      <c r="D1" s="3" t="s">
        <v>21</v>
      </c>
      <c r="E1" s="3" t="s">
        <v>22</v>
      </c>
      <c r="F1" s="10" t="s">
        <v>23</v>
      </c>
    </row>
    <row r="2" spans="1:6" ht="19.5" thickBot="1">
      <c r="A2" s="4" t="s">
        <v>9</v>
      </c>
      <c r="B2" s="5">
        <v>166</v>
      </c>
      <c r="C2" s="5">
        <v>67</v>
      </c>
      <c r="D2" s="5">
        <v>18</v>
      </c>
      <c r="E2" s="5">
        <v>3</v>
      </c>
      <c r="F2" s="8">
        <v>2</v>
      </c>
    </row>
    <row r="3" spans="1:6" ht="19.5" thickBot="1">
      <c r="A3" s="4" t="s">
        <v>10</v>
      </c>
      <c r="B3" s="5">
        <v>159</v>
      </c>
      <c r="C3" s="5">
        <v>69</v>
      </c>
      <c r="D3" s="5">
        <v>17</v>
      </c>
      <c r="E3" s="5">
        <v>7</v>
      </c>
      <c r="F3" s="8">
        <v>2</v>
      </c>
    </row>
    <row r="4" spans="1:6" ht="19.5" thickBot="1">
      <c r="A4" s="4" t="s">
        <v>11</v>
      </c>
      <c r="B4" s="5">
        <v>142</v>
      </c>
      <c r="C4" s="5">
        <v>76</v>
      </c>
      <c r="D4" s="5">
        <v>27</v>
      </c>
      <c r="E4" s="5">
        <v>9</v>
      </c>
      <c r="F4" s="8">
        <v>3</v>
      </c>
    </row>
    <row r="5" spans="1:6" ht="19.5" thickBot="1">
      <c r="A5" s="4" t="s">
        <v>12</v>
      </c>
      <c r="B5" s="5">
        <v>137</v>
      </c>
      <c r="C5" s="5">
        <v>83</v>
      </c>
      <c r="D5" s="5">
        <v>29</v>
      </c>
      <c r="E5" s="5">
        <v>7</v>
      </c>
      <c r="F5" s="8">
        <v>1</v>
      </c>
    </row>
    <row r="6" spans="1:6" ht="19.5" thickBot="1">
      <c r="A6" s="4" t="s">
        <v>13</v>
      </c>
      <c r="B6" s="5">
        <v>131</v>
      </c>
      <c r="C6" s="5">
        <v>91</v>
      </c>
      <c r="D6" s="5">
        <v>26</v>
      </c>
      <c r="E6" s="5">
        <v>10</v>
      </c>
      <c r="F6" s="8">
        <v>0</v>
      </c>
    </row>
    <row r="7" spans="1:6" ht="19.5" thickBot="1">
      <c r="A7" s="4" t="s">
        <v>14</v>
      </c>
      <c r="B7" s="5">
        <v>116</v>
      </c>
      <c r="C7" s="5">
        <v>103</v>
      </c>
      <c r="D7" s="5">
        <v>28</v>
      </c>
      <c r="E7" s="5">
        <v>10</v>
      </c>
      <c r="F7" s="8">
        <v>1</v>
      </c>
    </row>
    <row r="8" spans="1:6" ht="19.5" thickBot="1">
      <c r="A8" s="4" t="s">
        <v>15</v>
      </c>
      <c r="B8" s="5">
        <v>103</v>
      </c>
      <c r="C8" s="5">
        <v>95</v>
      </c>
      <c r="D8" s="5">
        <v>43</v>
      </c>
      <c r="E8" s="5">
        <v>14</v>
      </c>
      <c r="F8" s="8">
        <v>1</v>
      </c>
    </row>
    <row r="9" spans="1:6" ht="19.5" thickBot="1">
      <c r="A9" s="4" t="s">
        <v>16</v>
      </c>
      <c r="B9" s="5">
        <v>99</v>
      </c>
      <c r="C9" s="5">
        <v>111</v>
      </c>
      <c r="D9" s="5">
        <v>30</v>
      </c>
      <c r="E9" s="5">
        <v>15</v>
      </c>
      <c r="F9" s="8">
        <v>2</v>
      </c>
    </row>
    <row r="10" spans="1:6" ht="19.5" thickBot="1">
      <c r="A10" s="4" t="s">
        <v>17</v>
      </c>
      <c r="B10" s="5">
        <v>63</v>
      </c>
      <c r="C10" s="5">
        <v>127</v>
      </c>
      <c r="D10" s="5">
        <v>39</v>
      </c>
      <c r="E10" s="5">
        <v>28</v>
      </c>
      <c r="F10" s="8">
        <v>1</v>
      </c>
    </row>
    <row r="11" spans="1:6" ht="19.5" thickBot="1">
      <c r="A11" s="4" t="s">
        <v>18</v>
      </c>
      <c r="B11" s="5">
        <v>50</v>
      </c>
      <c r="C11" s="5">
        <v>106</v>
      </c>
      <c r="D11" s="5">
        <v>60</v>
      </c>
      <c r="E11" s="5">
        <v>39</v>
      </c>
      <c r="F11" s="8">
        <v>1</v>
      </c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E17" sqref="E17"/>
    </sheetView>
  </sheetViews>
  <sheetFormatPr defaultRowHeight="15"/>
  <cols>
    <col min="1" max="1" width="31.7109375" customWidth="1"/>
  </cols>
  <sheetData>
    <row r="1" spans="1:6" ht="27" thickBot="1">
      <c r="A1" s="1" t="s">
        <v>0</v>
      </c>
      <c r="B1" s="2" t="s">
        <v>19</v>
      </c>
      <c r="C1" s="3" t="s">
        <v>20</v>
      </c>
      <c r="D1" s="3" t="s">
        <v>21</v>
      </c>
      <c r="E1" s="3" t="s">
        <v>22</v>
      </c>
      <c r="F1" s="10" t="s">
        <v>23</v>
      </c>
    </row>
    <row r="2" spans="1:6" ht="19.5" thickBot="1">
      <c r="A2" s="4" t="s">
        <v>12</v>
      </c>
      <c r="B2" s="5">
        <v>17</v>
      </c>
      <c r="C2" s="5">
        <v>9</v>
      </c>
      <c r="D2" s="5">
        <v>0</v>
      </c>
      <c r="E2" s="5">
        <v>0</v>
      </c>
      <c r="F2" s="8">
        <v>0</v>
      </c>
    </row>
    <row r="3" spans="1:6" ht="19.5" thickBot="1">
      <c r="A3" s="4" t="s">
        <v>15</v>
      </c>
      <c r="B3" s="5">
        <v>16</v>
      </c>
      <c r="C3" s="5">
        <v>9</v>
      </c>
      <c r="D3" s="5">
        <v>1</v>
      </c>
      <c r="E3" s="5">
        <v>1</v>
      </c>
      <c r="F3" s="8">
        <v>0</v>
      </c>
    </row>
    <row r="4" spans="1:6" ht="19.5" thickBot="1">
      <c r="A4" s="4" t="s">
        <v>16</v>
      </c>
      <c r="B4" s="5">
        <v>16</v>
      </c>
      <c r="C4" s="5">
        <v>9</v>
      </c>
      <c r="D4" s="5">
        <v>1</v>
      </c>
      <c r="E4" s="5">
        <v>1</v>
      </c>
      <c r="F4" s="8">
        <v>0</v>
      </c>
    </row>
    <row r="5" spans="1:6" ht="19.5" thickBot="1">
      <c r="A5" s="4" t="s">
        <v>13</v>
      </c>
      <c r="B5" s="5">
        <v>15</v>
      </c>
      <c r="C5" s="5">
        <v>11</v>
      </c>
      <c r="D5" s="5">
        <v>0</v>
      </c>
      <c r="E5" s="5">
        <v>1</v>
      </c>
      <c r="F5" s="8">
        <v>0</v>
      </c>
    </row>
    <row r="6" spans="1:6" ht="19.5" thickBot="1">
      <c r="A6" s="4" t="s">
        <v>14</v>
      </c>
      <c r="B6" s="5">
        <v>15</v>
      </c>
      <c r="C6" s="5">
        <v>11</v>
      </c>
      <c r="D6" s="5">
        <v>0</v>
      </c>
      <c r="E6" s="5">
        <v>0</v>
      </c>
      <c r="F6" s="8">
        <v>1</v>
      </c>
    </row>
    <row r="7" spans="1:6" ht="19.5" thickBot="1">
      <c r="A7" s="4" t="s">
        <v>11</v>
      </c>
      <c r="B7" s="5">
        <v>15</v>
      </c>
      <c r="C7" s="5">
        <v>7</v>
      </c>
      <c r="D7" s="5">
        <v>5</v>
      </c>
      <c r="E7" s="5">
        <v>0</v>
      </c>
      <c r="F7" s="8">
        <v>0</v>
      </c>
    </row>
    <row r="8" spans="1:6" ht="19.5" thickBot="1">
      <c r="A8" s="4" t="s">
        <v>18</v>
      </c>
      <c r="B8" s="5">
        <v>13</v>
      </c>
      <c r="C8" s="5">
        <v>8</v>
      </c>
      <c r="D8" s="5">
        <v>5</v>
      </c>
      <c r="E8" s="5">
        <v>1</v>
      </c>
      <c r="F8" s="8">
        <v>0</v>
      </c>
    </row>
    <row r="9" spans="1:6" ht="19.5" thickBot="1">
      <c r="A9" s="4" t="s">
        <v>17</v>
      </c>
      <c r="B9" s="5">
        <v>11</v>
      </c>
      <c r="C9" s="5">
        <v>11</v>
      </c>
      <c r="D9" s="5">
        <v>4</v>
      </c>
      <c r="E9" s="5">
        <v>1</v>
      </c>
      <c r="F9" s="8">
        <v>0</v>
      </c>
    </row>
    <row r="10" spans="1:6" ht="19.5" thickBot="1">
      <c r="A10" s="4" t="s">
        <v>9</v>
      </c>
      <c r="B10" s="5">
        <v>4</v>
      </c>
      <c r="C10" s="5">
        <v>13</v>
      </c>
      <c r="D10" s="5">
        <v>6</v>
      </c>
      <c r="E10" s="5">
        <v>4</v>
      </c>
      <c r="F10" s="8">
        <v>0</v>
      </c>
    </row>
    <row r="11" spans="1:6" ht="19.5" thickBot="1">
      <c r="A11" s="4" t="s">
        <v>10</v>
      </c>
      <c r="B11" s="5">
        <v>4</v>
      </c>
      <c r="C11" s="5">
        <v>11</v>
      </c>
      <c r="D11" s="5">
        <v>7</v>
      </c>
      <c r="E11" s="5">
        <v>4</v>
      </c>
      <c r="F11" s="8">
        <v>1</v>
      </c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E11"/>
  <sheetViews>
    <sheetView workbookViewId="0">
      <selection activeCell="A21" sqref="A21"/>
    </sheetView>
  </sheetViews>
  <sheetFormatPr defaultRowHeight="15"/>
  <cols>
    <col min="1" max="1" width="60.5703125" customWidth="1"/>
    <col min="9" max="9" width="23" customWidth="1"/>
  </cols>
  <sheetData>
    <row r="2" spans="1:5" ht="15.75" thickBot="1"/>
    <row r="3" spans="1:5" ht="39" thickBot="1">
      <c r="A3" s="1" t="s">
        <v>2</v>
      </c>
      <c r="B3" s="6" t="s">
        <v>32</v>
      </c>
      <c r="C3" s="6" t="s">
        <v>35</v>
      </c>
      <c r="D3" s="6" t="s">
        <v>33</v>
      </c>
      <c r="E3" s="7" t="s">
        <v>34</v>
      </c>
    </row>
    <row r="4" spans="1:5" ht="19.5" thickBot="1">
      <c r="A4" s="4" t="s">
        <v>25</v>
      </c>
      <c r="B4" s="5">
        <v>173</v>
      </c>
      <c r="C4" s="5">
        <v>66</v>
      </c>
      <c r="D4" s="5">
        <v>13</v>
      </c>
      <c r="E4" s="8">
        <v>2</v>
      </c>
    </row>
    <row r="5" spans="1:5" ht="19.5" thickBot="1">
      <c r="A5" s="4" t="s">
        <v>27</v>
      </c>
      <c r="B5" s="5">
        <v>150</v>
      </c>
      <c r="C5" s="5">
        <v>75</v>
      </c>
      <c r="D5" s="5">
        <v>28</v>
      </c>
      <c r="E5" s="8">
        <v>1</v>
      </c>
    </row>
    <row r="6" spans="1:5" ht="19.5" thickBot="1">
      <c r="A6" s="4" t="s">
        <v>26</v>
      </c>
      <c r="B6" s="5">
        <v>133</v>
      </c>
      <c r="C6" s="5">
        <v>92</v>
      </c>
      <c r="D6" s="5">
        <v>24</v>
      </c>
      <c r="E6" s="8">
        <v>4</v>
      </c>
    </row>
    <row r="7" spans="1:5" ht="19.5" thickBot="1">
      <c r="A7" s="4" t="s">
        <v>29</v>
      </c>
      <c r="B7" s="5">
        <v>109</v>
      </c>
      <c r="C7" s="5">
        <v>94</v>
      </c>
      <c r="D7" s="5">
        <v>47</v>
      </c>
      <c r="E7" s="8">
        <v>4</v>
      </c>
    </row>
    <row r="8" spans="1:5" ht="19.5" thickBot="1">
      <c r="A8" s="4" t="s">
        <v>31</v>
      </c>
      <c r="B8" s="5">
        <v>91</v>
      </c>
      <c r="C8" s="5">
        <v>104</v>
      </c>
      <c r="D8" s="5">
        <v>49</v>
      </c>
      <c r="E8" s="8">
        <v>8</v>
      </c>
    </row>
    <row r="9" spans="1:5" ht="19.5" thickBot="1">
      <c r="A9" s="4" t="s">
        <v>30</v>
      </c>
      <c r="B9" s="5">
        <v>76</v>
      </c>
      <c r="C9" s="5">
        <v>106</v>
      </c>
      <c r="D9" s="5">
        <v>56</v>
      </c>
      <c r="E9" s="8">
        <v>16</v>
      </c>
    </row>
    <row r="10" spans="1:5" ht="19.5" thickBot="1">
      <c r="A10" s="4" t="s">
        <v>28</v>
      </c>
      <c r="B10" s="5">
        <v>67</v>
      </c>
      <c r="C10" s="5">
        <v>107</v>
      </c>
      <c r="D10" s="5">
        <v>67</v>
      </c>
      <c r="E10" s="8">
        <v>13</v>
      </c>
    </row>
    <row r="11" spans="1:5" ht="19.5" thickBot="1">
      <c r="A11" s="4" t="s">
        <v>24</v>
      </c>
      <c r="B11" s="5">
        <v>58</v>
      </c>
      <c r="C11" s="5">
        <v>103</v>
      </c>
      <c r="D11" s="5">
        <v>78</v>
      </c>
      <c r="E11" s="8">
        <v>15</v>
      </c>
    </row>
  </sheetData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17" sqref="B17"/>
    </sheetView>
  </sheetViews>
  <sheetFormatPr defaultRowHeight="15"/>
  <cols>
    <col min="1" max="1" width="34.140625" customWidth="1"/>
  </cols>
  <sheetData>
    <row r="1" spans="1:5" ht="15.75" thickBot="1"/>
    <row r="2" spans="1:5" ht="39" thickBot="1">
      <c r="A2" s="1" t="s">
        <v>2</v>
      </c>
      <c r="B2" s="6" t="s">
        <v>32</v>
      </c>
      <c r="C2" s="6" t="s">
        <v>35</v>
      </c>
      <c r="D2" s="6" t="s">
        <v>33</v>
      </c>
      <c r="E2" s="7" t="s">
        <v>34</v>
      </c>
    </row>
    <row r="3" spans="1:5" ht="19.5" thickBot="1">
      <c r="A3" s="4" t="s">
        <v>27</v>
      </c>
      <c r="B3" s="5">
        <v>18</v>
      </c>
      <c r="C3" s="5">
        <v>6</v>
      </c>
      <c r="D3" s="5">
        <v>2</v>
      </c>
      <c r="E3" s="8">
        <v>0</v>
      </c>
    </row>
    <row r="4" spans="1:5" ht="19.5" thickBot="1">
      <c r="A4" s="4" t="s">
        <v>29</v>
      </c>
      <c r="B4" s="5">
        <v>16</v>
      </c>
      <c r="C4" s="5">
        <v>9</v>
      </c>
      <c r="D4" s="5">
        <v>1</v>
      </c>
      <c r="E4" s="8">
        <v>0</v>
      </c>
    </row>
    <row r="5" spans="1:5" ht="19.5" thickBot="1">
      <c r="A5" s="4" t="s">
        <v>26</v>
      </c>
      <c r="B5" s="5">
        <v>12</v>
      </c>
      <c r="C5" s="5">
        <v>11</v>
      </c>
      <c r="D5" s="5">
        <v>2</v>
      </c>
      <c r="E5" s="8">
        <v>0</v>
      </c>
    </row>
    <row r="6" spans="1:5" ht="19.5" thickBot="1">
      <c r="A6" s="4" t="s">
        <v>30</v>
      </c>
      <c r="B6" s="5">
        <v>10</v>
      </c>
      <c r="C6" s="5">
        <v>14</v>
      </c>
      <c r="D6" s="5">
        <v>2</v>
      </c>
      <c r="E6" s="8">
        <v>0</v>
      </c>
    </row>
    <row r="7" spans="1:5" ht="19.5" thickBot="1">
      <c r="A7" s="4" t="s">
        <v>31</v>
      </c>
      <c r="B7" s="5">
        <v>10</v>
      </c>
      <c r="C7" s="5">
        <v>7</v>
      </c>
      <c r="D7" s="5">
        <v>7</v>
      </c>
      <c r="E7" s="8">
        <v>2</v>
      </c>
    </row>
    <row r="8" spans="1:5" ht="19.5" thickBot="1">
      <c r="A8" s="4" t="s">
        <v>24</v>
      </c>
      <c r="B8" s="5">
        <v>7</v>
      </c>
      <c r="C8" s="5">
        <v>14</v>
      </c>
      <c r="D8" s="5">
        <v>5</v>
      </c>
      <c r="E8" s="8">
        <v>0</v>
      </c>
    </row>
    <row r="9" spans="1:5" ht="19.5" thickBot="1">
      <c r="A9" s="4" t="s">
        <v>25</v>
      </c>
      <c r="B9" s="5">
        <v>6</v>
      </c>
      <c r="C9" s="5">
        <v>7</v>
      </c>
      <c r="D9" s="5">
        <v>10</v>
      </c>
      <c r="E9" s="8">
        <v>3</v>
      </c>
    </row>
    <row r="10" spans="1:5" ht="19.5" thickBot="1">
      <c r="A10" s="4" t="s">
        <v>28</v>
      </c>
      <c r="B10" s="5">
        <v>5</v>
      </c>
      <c r="C10" s="5">
        <v>11</v>
      </c>
      <c r="D10" s="5">
        <v>10</v>
      </c>
      <c r="E10" s="8">
        <v>0</v>
      </c>
    </row>
  </sheetData>
  <phoneticPr fontId="6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B23" sqref="B23"/>
    </sheetView>
  </sheetViews>
  <sheetFormatPr defaultRowHeight="15"/>
  <cols>
    <col min="1" max="1" width="39.85546875" customWidth="1"/>
    <col min="6" max="6" width="4.42578125" customWidth="1"/>
  </cols>
  <sheetData>
    <row r="1" spans="1:12" ht="39" thickBot="1">
      <c r="A1" s="1" t="s">
        <v>7</v>
      </c>
      <c r="B1" s="6" t="s">
        <v>3</v>
      </c>
      <c r="C1" s="6" t="s">
        <v>4</v>
      </c>
      <c r="D1" s="6" t="s">
        <v>5</v>
      </c>
      <c r="E1" s="7" t="s">
        <v>6</v>
      </c>
      <c r="G1" s="14"/>
      <c r="K1" t="s">
        <v>1</v>
      </c>
      <c r="L1" t="s">
        <v>8</v>
      </c>
    </row>
    <row r="2" spans="1:12" ht="16.5" thickBot="1">
      <c r="A2" s="11"/>
      <c r="B2" s="12">
        <v>4</v>
      </c>
      <c r="C2" s="12">
        <v>3</v>
      </c>
      <c r="D2" s="12">
        <v>2</v>
      </c>
      <c r="E2" s="13">
        <v>1</v>
      </c>
    </row>
    <row r="3" spans="1:12" ht="19.5" thickBot="1">
      <c r="A3" t="s">
        <v>36</v>
      </c>
      <c r="B3" s="5">
        <v>187</v>
      </c>
      <c r="C3" s="5">
        <v>58</v>
      </c>
      <c r="D3" s="5">
        <v>9</v>
      </c>
      <c r="E3" s="8">
        <v>1</v>
      </c>
      <c r="G3">
        <f t="shared" ref="G3:G18" si="0">B3*4</f>
        <v>748</v>
      </c>
      <c r="H3">
        <f t="shared" ref="H3:H18" si="1">C3*3</f>
        <v>174</v>
      </c>
      <c r="I3">
        <f t="shared" ref="I3:I18" si="2">D3*2</f>
        <v>18</v>
      </c>
      <c r="J3">
        <f t="shared" ref="J3:J18" si="3">E3*1</f>
        <v>1</v>
      </c>
      <c r="K3">
        <f t="shared" ref="K3:K18" si="4">SUM(G3:J3)</f>
        <v>941</v>
      </c>
      <c r="L3" s="15">
        <f t="shared" ref="L3:L18" si="5">K3/10</f>
        <v>94.1</v>
      </c>
    </row>
    <row r="4" spans="1:12" ht="19.5" thickBot="1">
      <c r="A4" t="s">
        <v>37</v>
      </c>
      <c r="B4" s="5">
        <v>166</v>
      </c>
      <c r="C4" s="5">
        <v>64</v>
      </c>
      <c r="D4" s="5">
        <v>25</v>
      </c>
      <c r="E4" s="8">
        <v>2</v>
      </c>
      <c r="G4">
        <f t="shared" si="0"/>
        <v>664</v>
      </c>
      <c r="H4">
        <f t="shared" si="1"/>
        <v>192</v>
      </c>
      <c r="I4">
        <f t="shared" si="2"/>
        <v>50</v>
      </c>
      <c r="J4">
        <f t="shared" si="3"/>
        <v>2</v>
      </c>
      <c r="K4">
        <f t="shared" si="4"/>
        <v>908</v>
      </c>
      <c r="L4" s="15">
        <f t="shared" si="5"/>
        <v>90.8</v>
      </c>
    </row>
    <row r="5" spans="1:12" ht="19.5" thickBot="1">
      <c r="A5" t="s">
        <v>38</v>
      </c>
      <c r="B5" s="5">
        <v>148</v>
      </c>
      <c r="C5" s="5">
        <v>82</v>
      </c>
      <c r="D5" s="5">
        <v>22</v>
      </c>
      <c r="E5" s="8">
        <v>3</v>
      </c>
      <c r="G5">
        <f t="shared" si="0"/>
        <v>592</v>
      </c>
      <c r="H5">
        <f t="shared" si="1"/>
        <v>246</v>
      </c>
      <c r="I5">
        <f t="shared" si="2"/>
        <v>44</v>
      </c>
      <c r="J5">
        <f t="shared" si="3"/>
        <v>3</v>
      </c>
      <c r="K5">
        <f t="shared" si="4"/>
        <v>885</v>
      </c>
      <c r="L5" s="15">
        <f t="shared" si="5"/>
        <v>88.5</v>
      </c>
    </row>
    <row r="6" spans="1:12" ht="19.5" thickBot="1">
      <c r="A6" t="s">
        <v>39</v>
      </c>
      <c r="B6" s="5">
        <v>151</v>
      </c>
      <c r="C6" s="5">
        <v>73</v>
      </c>
      <c r="D6" s="5">
        <v>28</v>
      </c>
      <c r="E6" s="8">
        <v>5</v>
      </c>
      <c r="G6">
        <f t="shared" si="0"/>
        <v>604</v>
      </c>
      <c r="H6">
        <f t="shared" si="1"/>
        <v>219</v>
      </c>
      <c r="I6">
        <f t="shared" si="2"/>
        <v>56</v>
      </c>
      <c r="J6">
        <f t="shared" si="3"/>
        <v>5</v>
      </c>
      <c r="K6">
        <f t="shared" si="4"/>
        <v>884</v>
      </c>
      <c r="L6" s="15">
        <f t="shared" si="5"/>
        <v>88.4</v>
      </c>
    </row>
    <row r="7" spans="1:12" ht="19.5" thickBot="1">
      <c r="A7" t="s">
        <v>40</v>
      </c>
      <c r="B7" s="5">
        <v>136</v>
      </c>
      <c r="C7" s="5">
        <v>82</v>
      </c>
      <c r="D7" s="5">
        <v>33</v>
      </c>
      <c r="E7" s="8">
        <v>5</v>
      </c>
      <c r="G7">
        <f t="shared" si="0"/>
        <v>544</v>
      </c>
      <c r="H7">
        <f t="shared" si="1"/>
        <v>246</v>
      </c>
      <c r="I7">
        <f t="shared" si="2"/>
        <v>66</v>
      </c>
      <c r="J7">
        <f t="shared" si="3"/>
        <v>5</v>
      </c>
      <c r="K7">
        <f t="shared" si="4"/>
        <v>861</v>
      </c>
      <c r="L7" s="15">
        <f t="shared" si="5"/>
        <v>86.1</v>
      </c>
    </row>
    <row r="8" spans="1:12" ht="19.5" thickBot="1">
      <c r="A8" t="s">
        <v>41</v>
      </c>
      <c r="B8" s="5">
        <v>124</v>
      </c>
      <c r="C8" s="5">
        <v>96</v>
      </c>
      <c r="D8" s="5">
        <v>31</v>
      </c>
      <c r="E8" s="8">
        <v>6</v>
      </c>
      <c r="G8">
        <f t="shared" si="0"/>
        <v>496</v>
      </c>
      <c r="H8">
        <f t="shared" si="1"/>
        <v>288</v>
      </c>
      <c r="I8">
        <f t="shared" si="2"/>
        <v>62</v>
      </c>
      <c r="J8">
        <f t="shared" si="3"/>
        <v>6</v>
      </c>
      <c r="K8">
        <f t="shared" si="4"/>
        <v>852</v>
      </c>
      <c r="L8" s="15">
        <f t="shared" si="5"/>
        <v>85.2</v>
      </c>
    </row>
    <row r="9" spans="1:12" ht="19.5" thickBot="1">
      <c r="A9" t="s">
        <v>42</v>
      </c>
      <c r="B9" s="5">
        <v>118</v>
      </c>
      <c r="C9" s="5">
        <v>88</v>
      </c>
      <c r="D9" s="5">
        <v>39</v>
      </c>
      <c r="E9" s="8">
        <v>12</v>
      </c>
      <c r="G9">
        <f t="shared" si="0"/>
        <v>472</v>
      </c>
      <c r="H9">
        <f t="shared" si="1"/>
        <v>264</v>
      </c>
      <c r="I9">
        <f t="shared" si="2"/>
        <v>78</v>
      </c>
      <c r="J9">
        <f t="shared" si="3"/>
        <v>12</v>
      </c>
      <c r="K9">
        <f t="shared" si="4"/>
        <v>826</v>
      </c>
      <c r="L9" s="15">
        <f t="shared" si="5"/>
        <v>82.6</v>
      </c>
    </row>
    <row r="10" spans="1:12" ht="19.5" thickBot="1">
      <c r="A10" t="s">
        <v>43</v>
      </c>
      <c r="B10" s="5">
        <v>114</v>
      </c>
      <c r="C10" s="5">
        <v>84</v>
      </c>
      <c r="D10" s="5">
        <v>50</v>
      </c>
      <c r="E10" s="8">
        <v>8</v>
      </c>
      <c r="G10">
        <f t="shared" si="0"/>
        <v>456</v>
      </c>
      <c r="H10">
        <f t="shared" si="1"/>
        <v>252</v>
      </c>
      <c r="I10">
        <f t="shared" si="2"/>
        <v>100</v>
      </c>
      <c r="J10">
        <f t="shared" si="3"/>
        <v>8</v>
      </c>
      <c r="K10">
        <f t="shared" si="4"/>
        <v>816</v>
      </c>
      <c r="L10" s="15">
        <f t="shared" si="5"/>
        <v>81.599999999999994</v>
      </c>
    </row>
    <row r="11" spans="1:12" ht="19.5" thickBot="1">
      <c r="A11" t="s">
        <v>44</v>
      </c>
      <c r="B11" s="5">
        <v>105</v>
      </c>
      <c r="C11" s="5">
        <v>93</v>
      </c>
      <c r="D11" s="5">
        <v>47</v>
      </c>
      <c r="E11" s="8">
        <v>9</v>
      </c>
      <c r="G11">
        <f t="shared" si="0"/>
        <v>420</v>
      </c>
      <c r="H11">
        <f t="shared" si="1"/>
        <v>279</v>
      </c>
      <c r="I11">
        <f t="shared" si="2"/>
        <v>94</v>
      </c>
      <c r="J11">
        <f t="shared" si="3"/>
        <v>9</v>
      </c>
      <c r="K11">
        <f t="shared" si="4"/>
        <v>802</v>
      </c>
      <c r="L11" s="15">
        <f t="shared" si="5"/>
        <v>80.2</v>
      </c>
    </row>
    <row r="12" spans="1:12" ht="19.5" thickBot="1">
      <c r="A12" t="s">
        <v>45</v>
      </c>
      <c r="B12" s="5">
        <v>98</v>
      </c>
      <c r="C12" s="5">
        <v>103</v>
      </c>
      <c r="D12" s="5">
        <v>41</v>
      </c>
      <c r="E12" s="8">
        <v>7</v>
      </c>
      <c r="G12">
        <f t="shared" si="0"/>
        <v>392</v>
      </c>
      <c r="H12">
        <f t="shared" si="1"/>
        <v>309</v>
      </c>
      <c r="I12">
        <f t="shared" si="2"/>
        <v>82</v>
      </c>
      <c r="J12">
        <f t="shared" si="3"/>
        <v>7</v>
      </c>
      <c r="K12">
        <f t="shared" si="4"/>
        <v>790</v>
      </c>
      <c r="L12" s="16">
        <f t="shared" si="5"/>
        <v>79</v>
      </c>
    </row>
    <row r="13" spans="1:12" ht="19.5" thickBot="1">
      <c r="A13" t="s">
        <v>46</v>
      </c>
      <c r="B13" s="5">
        <v>81</v>
      </c>
      <c r="C13" s="5">
        <v>112</v>
      </c>
      <c r="D13" s="5">
        <v>53</v>
      </c>
      <c r="E13" s="8">
        <v>10</v>
      </c>
      <c r="G13">
        <f t="shared" si="0"/>
        <v>324</v>
      </c>
      <c r="H13">
        <f t="shared" si="1"/>
        <v>336</v>
      </c>
      <c r="I13">
        <f t="shared" si="2"/>
        <v>106</v>
      </c>
      <c r="J13">
        <f t="shared" si="3"/>
        <v>10</v>
      </c>
      <c r="K13">
        <f t="shared" si="4"/>
        <v>776</v>
      </c>
      <c r="L13" s="15">
        <f t="shared" si="5"/>
        <v>77.599999999999994</v>
      </c>
    </row>
    <row r="14" spans="1:12" ht="19.5" thickBot="1">
      <c r="A14" t="s">
        <v>47</v>
      </c>
      <c r="B14" s="5">
        <v>74</v>
      </c>
      <c r="C14" s="5">
        <v>115</v>
      </c>
      <c r="D14" s="5">
        <v>53</v>
      </c>
      <c r="E14" s="8">
        <v>15</v>
      </c>
      <c r="G14">
        <f t="shared" si="0"/>
        <v>296</v>
      </c>
      <c r="H14">
        <f t="shared" si="1"/>
        <v>345</v>
      </c>
      <c r="I14">
        <f t="shared" si="2"/>
        <v>106</v>
      </c>
      <c r="J14">
        <f t="shared" si="3"/>
        <v>15</v>
      </c>
      <c r="K14">
        <f t="shared" si="4"/>
        <v>762</v>
      </c>
      <c r="L14" s="15">
        <f t="shared" si="5"/>
        <v>76.2</v>
      </c>
    </row>
    <row r="15" spans="1:12" ht="19.5" thickBot="1">
      <c r="A15" t="s">
        <v>48</v>
      </c>
      <c r="B15" s="5">
        <v>73</v>
      </c>
      <c r="C15" s="5">
        <v>108</v>
      </c>
      <c r="D15" s="5">
        <v>61</v>
      </c>
      <c r="E15" s="8">
        <v>13</v>
      </c>
      <c r="G15">
        <f t="shared" si="0"/>
        <v>292</v>
      </c>
      <c r="H15">
        <f t="shared" si="1"/>
        <v>324</v>
      </c>
      <c r="I15">
        <f t="shared" si="2"/>
        <v>122</v>
      </c>
      <c r="J15">
        <f t="shared" si="3"/>
        <v>13</v>
      </c>
      <c r="K15">
        <f t="shared" si="4"/>
        <v>751</v>
      </c>
      <c r="L15" s="15">
        <f t="shared" si="5"/>
        <v>75.099999999999994</v>
      </c>
    </row>
    <row r="16" spans="1:12" ht="19.5" thickBot="1">
      <c r="A16" t="s">
        <v>49</v>
      </c>
      <c r="B16" s="5">
        <v>75</v>
      </c>
      <c r="C16" s="5">
        <v>94</v>
      </c>
      <c r="D16" s="5">
        <v>72</v>
      </c>
      <c r="E16" s="8">
        <v>15</v>
      </c>
      <c r="G16">
        <f t="shared" si="0"/>
        <v>300</v>
      </c>
      <c r="H16">
        <f t="shared" si="1"/>
        <v>282</v>
      </c>
      <c r="I16">
        <f t="shared" si="2"/>
        <v>144</v>
      </c>
      <c r="J16">
        <f t="shared" si="3"/>
        <v>15</v>
      </c>
      <c r="K16">
        <f t="shared" si="4"/>
        <v>741</v>
      </c>
      <c r="L16" s="15">
        <f t="shared" si="5"/>
        <v>74.099999999999994</v>
      </c>
    </row>
    <row r="17" spans="1:12" ht="19.5" thickBot="1">
      <c r="A17" t="s">
        <v>50</v>
      </c>
      <c r="B17" s="5">
        <v>63</v>
      </c>
      <c r="C17" s="5">
        <v>111</v>
      </c>
      <c r="D17" s="5">
        <v>70</v>
      </c>
      <c r="E17" s="8">
        <v>13</v>
      </c>
      <c r="G17">
        <f t="shared" si="0"/>
        <v>252</v>
      </c>
      <c r="H17">
        <f t="shared" si="1"/>
        <v>333</v>
      </c>
      <c r="I17">
        <f t="shared" si="2"/>
        <v>140</v>
      </c>
      <c r="J17">
        <f t="shared" si="3"/>
        <v>13</v>
      </c>
      <c r="K17">
        <f t="shared" si="4"/>
        <v>738</v>
      </c>
      <c r="L17" s="15">
        <f t="shared" si="5"/>
        <v>73.8</v>
      </c>
    </row>
    <row r="18" spans="1:12" ht="19.5" thickBot="1">
      <c r="A18" t="s">
        <v>51</v>
      </c>
      <c r="B18" s="5">
        <v>62</v>
      </c>
      <c r="C18" s="5">
        <v>101</v>
      </c>
      <c r="D18" s="5">
        <v>76</v>
      </c>
      <c r="E18" s="8">
        <v>18</v>
      </c>
      <c r="G18">
        <f t="shared" si="0"/>
        <v>248</v>
      </c>
      <c r="H18">
        <f t="shared" si="1"/>
        <v>303</v>
      </c>
      <c r="I18">
        <f t="shared" si="2"/>
        <v>152</v>
      </c>
      <c r="J18">
        <f t="shared" si="3"/>
        <v>18</v>
      </c>
      <c r="K18">
        <f t="shared" si="4"/>
        <v>721</v>
      </c>
      <c r="L18" s="15">
        <f t="shared" si="5"/>
        <v>72.099999999999994</v>
      </c>
    </row>
  </sheetData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B21" sqref="B21"/>
    </sheetView>
  </sheetViews>
  <sheetFormatPr defaultRowHeight="15"/>
  <cols>
    <col min="1" max="1" width="39.85546875" customWidth="1"/>
    <col min="6" max="6" width="4.42578125" customWidth="1"/>
  </cols>
  <sheetData>
    <row r="1" spans="1:12" ht="39" thickBot="1">
      <c r="A1" s="1" t="s">
        <v>7</v>
      </c>
      <c r="B1" s="6" t="s">
        <v>3</v>
      </c>
      <c r="C1" s="6" t="s">
        <v>4</v>
      </c>
      <c r="D1" s="6" t="s">
        <v>5</v>
      </c>
      <c r="E1" s="7" t="s">
        <v>6</v>
      </c>
      <c r="G1" s="14"/>
      <c r="K1" t="s">
        <v>1</v>
      </c>
      <c r="L1" t="s">
        <v>8</v>
      </c>
    </row>
    <row r="2" spans="1:12" ht="16.5" thickBot="1">
      <c r="A2" s="11"/>
      <c r="B2" s="12">
        <v>4</v>
      </c>
      <c r="C2" s="12">
        <v>3</v>
      </c>
      <c r="D2" s="12">
        <v>2</v>
      </c>
      <c r="E2" s="13">
        <v>1</v>
      </c>
    </row>
    <row r="3" spans="1:12" ht="19.5" thickBot="1">
      <c r="A3" s="9" t="s">
        <v>37</v>
      </c>
      <c r="B3" s="5">
        <v>16</v>
      </c>
      <c r="C3" s="5">
        <v>8</v>
      </c>
      <c r="D3" s="5">
        <v>3</v>
      </c>
      <c r="E3" s="8">
        <v>0</v>
      </c>
      <c r="G3">
        <f t="shared" ref="G3:G18" si="0">B3*4</f>
        <v>64</v>
      </c>
      <c r="H3">
        <f t="shared" ref="H3:H18" si="1">C3*3</f>
        <v>24</v>
      </c>
      <c r="I3">
        <f t="shared" ref="I3:I18" si="2">D3*2</f>
        <v>6</v>
      </c>
      <c r="J3">
        <f t="shared" ref="J3:J18" si="3">E3*1</f>
        <v>0</v>
      </c>
      <c r="K3">
        <f t="shared" ref="K3:K18" si="4">SUM(G3:J3)</f>
        <v>94</v>
      </c>
      <c r="L3" s="16">
        <f t="shared" ref="L3:L18" si="5">K3/10</f>
        <v>9.4</v>
      </c>
    </row>
    <row r="4" spans="1:12" ht="19.5" thickBot="1">
      <c r="A4" s="9" t="s">
        <v>46</v>
      </c>
      <c r="B4" s="5">
        <v>16</v>
      </c>
      <c r="C4" s="5">
        <v>8</v>
      </c>
      <c r="D4" s="5">
        <v>3</v>
      </c>
      <c r="E4" s="8">
        <v>0</v>
      </c>
      <c r="G4">
        <f t="shared" si="0"/>
        <v>64</v>
      </c>
      <c r="H4">
        <f t="shared" si="1"/>
        <v>24</v>
      </c>
      <c r="I4">
        <f t="shared" si="2"/>
        <v>6</v>
      </c>
      <c r="J4">
        <f t="shared" si="3"/>
        <v>0</v>
      </c>
      <c r="K4">
        <f t="shared" si="4"/>
        <v>94</v>
      </c>
      <c r="L4" s="16">
        <f t="shared" si="5"/>
        <v>9.4</v>
      </c>
    </row>
    <row r="5" spans="1:12" ht="19.5" thickBot="1">
      <c r="A5" s="9" t="s">
        <v>50</v>
      </c>
      <c r="B5" s="5">
        <v>14</v>
      </c>
      <c r="C5" s="5">
        <v>9</v>
      </c>
      <c r="D5" s="5">
        <v>3</v>
      </c>
      <c r="E5" s="8">
        <v>1</v>
      </c>
      <c r="G5">
        <f t="shared" si="0"/>
        <v>56</v>
      </c>
      <c r="H5">
        <f t="shared" si="1"/>
        <v>27</v>
      </c>
      <c r="I5">
        <f t="shared" si="2"/>
        <v>6</v>
      </c>
      <c r="J5">
        <f t="shared" si="3"/>
        <v>1</v>
      </c>
      <c r="K5">
        <f t="shared" si="4"/>
        <v>90</v>
      </c>
      <c r="L5" s="16">
        <f t="shared" si="5"/>
        <v>9</v>
      </c>
    </row>
    <row r="6" spans="1:12" ht="19.5" thickBot="1">
      <c r="A6" s="9" t="s">
        <v>38</v>
      </c>
      <c r="B6" s="5">
        <v>9</v>
      </c>
      <c r="C6" s="5">
        <v>15</v>
      </c>
      <c r="D6" s="5">
        <v>3</v>
      </c>
      <c r="E6" s="8">
        <v>1</v>
      </c>
      <c r="G6">
        <f t="shared" si="0"/>
        <v>36</v>
      </c>
      <c r="H6">
        <f t="shared" si="1"/>
        <v>45</v>
      </c>
      <c r="I6">
        <f t="shared" si="2"/>
        <v>6</v>
      </c>
      <c r="J6">
        <f t="shared" si="3"/>
        <v>1</v>
      </c>
      <c r="K6">
        <f t="shared" si="4"/>
        <v>88</v>
      </c>
      <c r="L6" s="16">
        <f t="shared" si="5"/>
        <v>8.8000000000000007</v>
      </c>
    </row>
    <row r="7" spans="1:12" ht="19.5" thickBot="1">
      <c r="A7" s="9" t="s">
        <v>41</v>
      </c>
      <c r="B7" s="5">
        <v>11</v>
      </c>
      <c r="C7" s="5">
        <v>11</v>
      </c>
      <c r="D7" s="5">
        <v>4</v>
      </c>
      <c r="E7" s="8">
        <v>1</v>
      </c>
      <c r="G7">
        <f t="shared" si="0"/>
        <v>44</v>
      </c>
      <c r="H7">
        <f t="shared" si="1"/>
        <v>33</v>
      </c>
      <c r="I7">
        <f t="shared" si="2"/>
        <v>8</v>
      </c>
      <c r="J7">
        <f t="shared" si="3"/>
        <v>1</v>
      </c>
      <c r="K7">
        <f t="shared" si="4"/>
        <v>86</v>
      </c>
      <c r="L7" s="16">
        <f t="shared" si="5"/>
        <v>8.6</v>
      </c>
    </row>
    <row r="8" spans="1:12" ht="19.5" thickBot="1">
      <c r="A8" s="9" t="s">
        <v>49</v>
      </c>
      <c r="B8" s="5">
        <v>8</v>
      </c>
      <c r="C8" s="5">
        <v>13</v>
      </c>
      <c r="D8" s="5">
        <v>6</v>
      </c>
      <c r="E8" s="8">
        <v>0</v>
      </c>
      <c r="G8">
        <f t="shared" si="0"/>
        <v>32</v>
      </c>
      <c r="H8">
        <f t="shared" si="1"/>
        <v>39</v>
      </c>
      <c r="I8">
        <f t="shared" si="2"/>
        <v>12</v>
      </c>
      <c r="J8">
        <f t="shared" si="3"/>
        <v>0</v>
      </c>
      <c r="K8">
        <f t="shared" si="4"/>
        <v>83</v>
      </c>
      <c r="L8" s="16">
        <f t="shared" si="5"/>
        <v>8.3000000000000007</v>
      </c>
    </row>
    <row r="9" spans="1:12" ht="19.5" thickBot="1">
      <c r="A9" s="9" t="s">
        <v>40</v>
      </c>
      <c r="B9" s="5">
        <v>9</v>
      </c>
      <c r="C9" s="5">
        <v>11</v>
      </c>
      <c r="D9" s="5">
        <v>6</v>
      </c>
      <c r="E9" s="8">
        <v>1</v>
      </c>
      <c r="G9">
        <f t="shared" si="0"/>
        <v>36</v>
      </c>
      <c r="H9">
        <f t="shared" si="1"/>
        <v>33</v>
      </c>
      <c r="I9">
        <f t="shared" si="2"/>
        <v>12</v>
      </c>
      <c r="J9">
        <f t="shared" si="3"/>
        <v>1</v>
      </c>
      <c r="K9">
        <f t="shared" si="4"/>
        <v>82</v>
      </c>
      <c r="L9" s="16">
        <f t="shared" si="5"/>
        <v>8.1999999999999993</v>
      </c>
    </row>
    <row r="10" spans="1:12" ht="19.5" thickBot="1">
      <c r="A10" s="9" t="s">
        <v>51</v>
      </c>
      <c r="B10" s="5">
        <v>10</v>
      </c>
      <c r="C10" s="5">
        <v>5</v>
      </c>
      <c r="D10" s="5">
        <v>9</v>
      </c>
      <c r="E10" s="8">
        <v>1</v>
      </c>
      <c r="G10">
        <f t="shared" si="0"/>
        <v>40</v>
      </c>
      <c r="H10">
        <f t="shared" si="1"/>
        <v>15</v>
      </c>
      <c r="I10">
        <f t="shared" si="2"/>
        <v>18</v>
      </c>
      <c r="J10">
        <f t="shared" si="3"/>
        <v>1</v>
      </c>
      <c r="K10">
        <f t="shared" si="4"/>
        <v>74</v>
      </c>
      <c r="L10" s="16">
        <f t="shared" si="5"/>
        <v>7.4</v>
      </c>
    </row>
    <row r="11" spans="1:12" ht="19.5" thickBot="1">
      <c r="A11" s="9" t="s">
        <v>44</v>
      </c>
      <c r="B11" s="5">
        <v>7</v>
      </c>
      <c r="C11" s="5">
        <v>10</v>
      </c>
      <c r="D11" s="5">
        <v>6</v>
      </c>
      <c r="E11" s="8">
        <v>4</v>
      </c>
      <c r="G11">
        <f t="shared" si="0"/>
        <v>28</v>
      </c>
      <c r="H11">
        <f t="shared" si="1"/>
        <v>30</v>
      </c>
      <c r="I11">
        <f t="shared" si="2"/>
        <v>12</v>
      </c>
      <c r="J11">
        <f t="shared" si="3"/>
        <v>4</v>
      </c>
      <c r="K11">
        <f t="shared" si="4"/>
        <v>74</v>
      </c>
      <c r="L11" s="16">
        <f t="shared" si="5"/>
        <v>7.4</v>
      </c>
    </row>
    <row r="12" spans="1:12" ht="19.5" thickBot="1">
      <c r="A12" s="9" t="s">
        <v>45</v>
      </c>
      <c r="B12" s="5">
        <v>7</v>
      </c>
      <c r="C12" s="5">
        <v>11</v>
      </c>
      <c r="D12" s="5">
        <v>4</v>
      </c>
      <c r="E12" s="8">
        <v>5</v>
      </c>
      <c r="G12">
        <f t="shared" si="0"/>
        <v>28</v>
      </c>
      <c r="H12">
        <f t="shared" si="1"/>
        <v>33</v>
      </c>
      <c r="I12">
        <f t="shared" si="2"/>
        <v>8</v>
      </c>
      <c r="J12">
        <f t="shared" si="3"/>
        <v>5</v>
      </c>
      <c r="K12">
        <f t="shared" si="4"/>
        <v>74</v>
      </c>
      <c r="L12" s="16">
        <f t="shared" si="5"/>
        <v>7.4</v>
      </c>
    </row>
    <row r="13" spans="1:12" ht="19.5" thickBot="1">
      <c r="A13" s="9" t="s">
        <v>36</v>
      </c>
      <c r="B13" s="5">
        <v>6</v>
      </c>
      <c r="C13" s="5">
        <v>8</v>
      </c>
      <c r="D13" s="5">
        <v>12</v>
      </c>
      <c r="E13" s="8">
        <v>1</v>
      </c>
      <c r="G13">
        <f t="shared" si="0"/>
        <v>24</v>
      </c>
      <c r="H13">
        <f t="shared" si="1"/>
        <v>24</v>
      </c>
      <c r="I13">
        <f t="shared" si="2"/>
        <v>24</v>
      </c>
      <c r="J13">
        <f t="shared" si="3"/>
        <v>1</v>
      </c>
      <c r="K13">
        <f t="shared" si="4"/>
        <v>73</v>
      </c>
      <c r="L13" s="16">
        <f t="shared" si="5"/>
        <v>7.3</v>
      </c>
    </row>
    <row r="14" spans="1:12" ht="19.5" thickBot="1">
      <c r="A14" s="9" t="s">
        <v>43</v>
      </c>
      <c r="B14" s="5">
        <v>7</v>
      </c>
      <c r="C14" s="5">
        <v>8</v>
      </c>
      <c r="D14" s="5">
        <v>8</v>
      </c>
      <c r="E14" s="8">
        <v>3</v>
      </c>
      <c r="G14">
        <f t="shared" si="0"/>
        <v>28</v>
      </c>
      <c r="H14">
        <f t="shared" si="1"/>
        <v>24</v>
      </c>
      <c r="I14">
        <f t="shared" si="2"/>
        <v>16</v>
      </c>
      <c r="J14">
        <f t="shared" si="3"/>
        <v>3</v>
      </c>
      <c r="K14">
        <f t="shared" si="4"/>
        <v>71</v>
      </c>
      <c r="L14" s="16">
        <f t="shared" si="5"/>
        <v>7.1</v>
      </c>
    </row>
    <row r="15" spans="1:12" ht="19.5" thickBot="1">
      <c r="A15" s="9" t="s">
        <v>47</v>
      </c>
      <c r="B15" s="5">
        <v>2</v>
      </c>
      <c r="C15" s="5">
        <v>15</v>
      </c>
      <c r="D15" s="5">
        <v>6</v>
      </c>
      <c r="E15" s="8">
        <v>4</v>
      </c>
      <c r="G15">
        <f t="shared" si="0"/>
        <v>8</v>
      </c>
      <c r="H15">
        <f t="shared" si="1"/>
        <v>45</v>
      </c>
      <c r="I15">
        <f t="shared" si="2"/>
        <v>12</v>
      </c>
      <c r="J15">
        <f t="shared" si="3"/>
        <v>4</v>
      </c>
      <c r="K15">
        <f t="shared" si="4"/>
        <v>69</v>
      </c>
      <c r="L15" s="16">
        <f t="shared" si="5"/>
        <v>6.9</v>
      </c>
    </row>
    <row r="16" spans="1:12" ht="19.5" thickBot="1">
      <c r="A16" s="9" t="s">
        <v>48</v>
      </c>
      <c r="B16" s="5">
        <v>3</v>
      </c>
      <c r="C16" s="5">
        <v>12</v>
      </c>
      <c r="D16" s="5">
        <v>8</v>
      </c>
      <c r="E16" s="8">
        <v>4</v>
      </c>
      <c r="G16">
        <f t="shared" si="0"/>
        <v>12</v>
      </c>
      <c r="H16">
        <f t="shared" si="1"/>
        <v>36</v>
      </c>
      <c r="I16">
        <f t="shared" si="2"/>
        <v>16</v>
      </c>
      <c r="J16">
        <f t="shared" si="3"/>
        <v>4</v>
      </c>
      <c r="K16">
        <f t="shared" si="4"/>
        <v>68</v>
      </c>
      <c r="L16" s="16">
        <f t="shared" si="5"/>
        <v>6.8</v>
      </c>
    </row>
    <row r="17" spans="1:12" ht="19.5" thickBot="1">
      <c r="A17" s="9" t="s">
        <v>39</v>
      </c>
      <c r="B17" s="5">
        <v>5</v>
      </c>
      <c r="C17" s="5">
        <v>9</v>
      </c>
      <c r="D17" s="5">
        <v>7</v>
      </c>
      <c r="E17" s="8">
        <v>6</v>
      </c>
      <c r="G17">
        <f t="shared" si="0"/>
        <v>20</v>
      </c>
      <c r="H17">
        <f t="shared" si="1"/>
        <v>27</v>
      </c>
      <c r="I17">
        <f t="shared" si="2"/>
        <v>14</v>
      </c>
      <c r="J17">
        <f t="shared" si="3"/>
        <v>6</v>
      </c>
      <c r="K17">
        <f t="shared" si="4"/>
        <v>67</v>
      </c>
      <c r="L17" s="16">
        <f t="shared" si="5"/>
        <v>6.7</v>
      </c>
    </row>
    <row r="18" spans="1:12" ht="19.5" thickBot="1">
      <c r="A18" s="9" t="s">
        <v>42</v>
      </c>
      <c r="B18" s="5">
        <v>2</v>
      </c>
      <c r="C18" s="5">
        <v>8</v>
      </c>
      <c r="D18" s="5">
        <v>11</v>
      </c>
      <c r="E18" s="8">
        <v>6</v>
      </c>
      <c r="G18">
        <f t="shared" si="0"/>
        <v>8</v>
      </c>
      <c r="H18">
        <f t="shared" si="1"/>
        <v>24</v>
      </c>
      <c r="I18">
        <f t="shared" si="2"/>
        <v>22</v>
      </c>
      <c r="J18">
        <f t="shared" si="3"/>
        <v>6</v>
      </c>
      <c r="K18">
        <f t="shared" si="4"/>
        <v>60</v>
      </c>
      <c r="L18" s="16">
        <f t="shared" si="5"/>
        <v>6</v>
      </c>
    </row>
  </sheetData>
  <phoneticPr fontId="6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wykres 1</vt:lpstr>
      <vt:lpstr>wykres 2</vt:lpstr>
      <vt:lpstr>wykres 3</vt:lpstr>
      <vt:lpstr>wykres 4</vt:lpstr>
      <vt:lpstr>wykres 5</vt:lpstr>
      <vt:lpstr>wykres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Majewski</dc:creator>
  <cp:lastModifiedBy>Pawcio</cp:lastModifiedBy>
  <dcterms:created xsi:type="dcterms:W3CDTF">2018-03-10T18:12:18Z</dcterms:created>
  <dcterms:modified xsi:type="dcterms:W3CDTF">2018-03-25T19:59:34Z</dcterms:modified>
</cp:coreProperties>
</file>